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lena.ikic\Desktop\Za internet stranicu\OIE BIM d.o.o. Pale\Objaviti\"/>
    </mc:Choice>
  </mc:AlternateContent>
  <bookViews>
    <workbookView xWindow="0" yWindow="0" windowWidth="28770" windowHeight="12360" tabRatio="703" activeTab="1"/>
  </bookViews>
  <sheets>
    <sheet name="3.1.-31.1." sheetId="1" r:id="rId1"/>
    <sheet name="1.2.-28.2." sheetId="2" r:id="rId2"/>
    <sheet name="1.3.-31.3." sheetId="3" r:id="rId3"/>
    <sheet name="1.4.-30.4." sheetId="4" r:id="rId4"/>
    <sheet name="1.5.-31.5." sheetId="5" r:id="rId5"/>
    <sheet name="1.6.-30.6." sheetId="6" r:id="rId6"/>
    <sheet name="1.7.-31.7." sheetId="7" r:id="rId7"/>
    <sheet name="1.8.-30.8." sheetId="8" r:id="rId8"/>
    <sheet name="1.9.-30.9." sheetId="9" r:id="rId9"/>
    <sheet name="1.10.-31.10." sheetId="10" r:id="rId10"/>
    <sheet name="1.11.-30.11." sheetId="11" r:id="rId11"/>
    <sheet name="1.12.-31.12. " sheetId="14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5" l="1"/>
  <c r="E15" i="5"/>
  <c r="E14" i="4"/>
  <c r="E18" i="9"/>
  <c r="E17" i="9"/>
  <c r="E13" i="8"/>
  <c r="E12" i="8"/>
  <c r="E18" i="7"/>
  <c r="E17" i="7"/>
  <c r="E16" i="7"/>
  <c r="E12" i="7"/>
  <c r="E23" i="6"/>
  <c r="E22" i="6"/>
  <c r="E21" i="6"/>
  <c r="E20" i="6"/>
  <c r="E12" i="2"/>
  <c r="E12" i="1"/>
</calcChain>
</file>

<file path=xl/comments1.xml><?xml version="1.0" encoding="utf-8"?>
<comments xmlns="http://schemas.openxmlformats.org/spreadsheetml/2006/main">
  <authors>
    <author>Jelena Ikic</author>
  </authors>
  <commentList>
    <comment ref="I15" authorId="0" shapeId="0">
      <text>
        <r>
          <rPr>
            <b/>
            <sz val="9"/>
            <color indexed="81"/>
            <rFont val="Tahoma"/>
            <family val="2"/>
            <charset val="238"/>
          </rPr>
          <t>Jelena Ikic:</t>
        </r>
        <r>
          <rPr>
            <sz val="9"/>
            <color indexed="81"/>
            <rFont val="Tahoma"/>
            <family val="2"/>
            <charset val="238"/>
          </rPr>
          <t xml:space="preserve">
рачунарски дијелови</t>
        </r>
      </text>
    </comment>
  </commentList>
</comments>
</file>

<file path=xl/sharedStrings.xml><?xml version="1.0" encoding="utf-8"?>
<sst xmlns="http://schemas.openxmlformats.org/spreadsheetml/2006/main" count="1489" uniqueCount="609">
  <si>
    <t>Николе Тесле 12, 71420 Пале</t>
  </si>
  <si>
    <r>
      <t xml:space="preserve">                                                                                                               </t>
    </r>
    <r>
      <rPr>
        <b/>
        <u/>
        <sz val="8"/>
        <rFont val="Arial"/>
        <family val="2"/>
      </rPr>
      <t>П Р Е Г Л Е Д</t>
    </r>
  </si>
  <si>
    <t xml:space="preserve"> </t>
  </si>
  <si>
    <t>Број протокола рачуна</t>
  </si>
  <si>
    <t>Предмет набавке</t>
  </si>
  <si>
    <t>Опис предмета набавке</t>
  </si>
  <si>
    <t>Датум рачуна/уговора</t>
  </si>
  <si>
    <t>Цијена понуде/уговора без ПДВ-а</t>
  </si>
  <si>
    <t>Добављач</t>
  </si>
  <si>
    <t>ИД добављача</t>
  </si>
  <si>
    <t>Општина</t>
  </si>
  <si>
    <t>ЦПВ</t>
  </si>
  <si>
    <t>Услуга</t>
  </si>
  <si>
    <t>Сарајево</t>
  </si>
  <si>
    <t>Роба</t>
  </si>
  <si>
    <t>Б.Лука</t>
  </si>
  <si>
    <t>Пале</t>
  </si>
  <si>
    <t xml:space="preserve">Услуга објаве </t>
  </si>
  <si>
    <t>4200226120002</t>
  </si>
  <si>
    <t>79341000-6</t>
  </si>
  <si>
    <t>Бијељина</t>
  </si>
  <si>
    <t>4401871200008</t>
  </si>
  <si>
    <t>Требиње</t>
  </si>
  <si>
    <t>22200000-2</t>
  </si>
  <si>
    <t>50112300-6</t>
  </si>
  <si>
    <t>4400570210001</t>
  </si>
  <si>
    <t>31000000-6</t>
  </si>
  <si>
    <t>34300000-0</t>
  </si>
  <si>
    <t>60000000-8</t>
  </si>
  <si>
    <t>4400561220002</t>
  </si>
  <si>
    <t>Соколац</t>
  </si>
  <si>
    <t>4400562380003</t>
  </si>
  <si>
    <t>4510622210005</t>
  </si>
  <si>
    <t>4501707050008</t>
  </si>
  <si>
    <t>09211100-2</t>
  </si>
  <si>
    <t>НИГД “Независне новине”д.о.о.Б.Лука</t>
  </si>
  <si>
    <t>4400848860002</t>
  </si>
  <si>
    <t>4400567180002</t>
  </si>
  <si>
    <t>4201033530005</t>
  </si>
  <si>
    <t>42913000-9</t>
  </si>
  <si>
    <t>Директор: Драган Ћућило</t>
  </si>
  <si>
    <t>ОИЕ БИМ д.о.о. Пале</t>
  </si>
  <si>
    <t>Бања Лука</t>
  </si>
  <si>
    <t>4218466780006</t>
  </si>
  <si>
    <t>44316000-8</t>
  </si>
  <si>
    <t>ЈУ Службени гласник РС Б.Лука</t>
  </si>
  <si>
    <t>4400929270005</t>
  </si>
  <si>
    <t>Нестро петрол а.д.</t>
  </si>
  <si>
    <t>4400959260004</t>
  </si>
  <si>
    <t>Набавка хигијене</t>
  </si>
  <si>
    <t>“Оногошт”д.о.о.Соколац</t>
  </si>
  <si>
    <t>4400627770009</t>
  </si>
  <si>
    <t>33700000-7</t>
  </si>
  <si>
    <t>Dineco d.o.o.</t>
  </si>
  <si>
    <t>"Aero Exclusive" д.о.о</t>
  </si>
  <si>
    <t>4200061610000</t>
  </si>
  <si>
    <t>22800000-8</t>
  </si>
  <si>
    <t>Графички студио“Dis copy”с.п.Пале</t>
  </si>
  <si>
    <t>Сервис моторних пила НИС с.п.</t>
  </si>
  <si>
    <t>4200351020001</t>
  </si>
  <si>
    <t>"Žalex" д.о.о.</t>
  </si>
  <si>
    <t>Друмски превоз робе "Нишић"</t>
  </si>
  <si>
    <t>4512542790003</t>
  </si>
  <si>
    <t>И.Н.Сарајево</t>
  </si>
  <si>
    <t>“Мултипринт”д.о.о.Пале</t>
  </si>
  <si>
    <t>30192000-1</t>
  </si>
  <si>
    <t>Дизел гориво</t>
  </si>
  <si>
    <t>09134200-9</t>
  </si>
  <si>
    <t>Услугa</t>
  </si>
  <si>
    <t>Интеграл-комерц д.о.о.</t>
  </si>
  <si>
    <t>Ауто дијелови</t>
  </si>
  <si>
    <t>Мото продаја д.о.о.</t>
  </si>
  <si>
    <t>39830000-9</t>
  </si>
  <si>
    <t>САЛ транс д.о.о.</t>
  </si>
  <si>
    <t>4200228500007</t>
  </si>
  <si>
    <t>Услуга објаве</t>
  </si>
  <si>
    <t>ЈПНИО Службени лист БиХ</t>
  </si>
  <si>
    <t>Услуге</t>
  </si>
  <si>
    <t>4400543080007</t>
  </si>
  <si>
    <t>Источно Сарајево</t>
  </si>
  <si>
    <t>71632000-7</t>
  </si>
  <si>
    <t>79340000-6</t>
  </si>
  <si>
    <t>Студије и пројекти д.о.о.</t>
  </si>
  <si>
    <t>4404213940005</t>
  </si>
  <si>
    <t>79211200-8</t>
  </si>
  <si>
    <t>31500000-1</t>
  </si>
  <si>
    <t>4400391550002</t>
  </si>
  <si>
    <t>"Network" д.о.о.</t>
  </si>
  <si>
    <t>39110000-6</t>
  </si>
  <si>
    <t>Wiener osiguranje Vienna insurance group a.d.</t>
  </si>
  <si>
    <t>4400590750002</t>
  </si>
  <si>
    <t>09132100-4</t>
  </si>
  <si>
    <t>“Унис”институт за екологију,заштиту на раду,заштиту од пожара д.о.о. Пале</t>
  </si>
  <si>
    <t>4400577900003</t>
  </si>
  <si>
    <t>71353100-8</t>
  </si>
  <si>
    <t>24200000-6</t>
  </si>
  <si>
    <t>Deloitte Advisory Services d.o.o.</t>
  </si>
  <si>
    <t>4201010830010</t>
  </si>
  <si>
    <t xml:space="preserve">Д.о.о. "Санитација" </t>
  </si>
  <si>
    <t>4400248080003</t>
  </si>
  <si>
    <t>Зворник</t>
  </si>
  <si>
    <t>90923000-3</t>
  </si>
  <si>
    <t>50112000-3</t>
  </si>
  <si>
    <t>SIM Impex d.o.o.</t>
  </si>
  <si>
    <t>4400874190007</t>
  </si>
  <si>
    <t>16160000-4</t>
  </si>
  <si>
    <t>КПМГ д.о.о. Београд</t>
  </si>
  <si>
    <t>17148656</t>
  </si>
  <si>
    <t>Београд</t>
  </si>
  <si>
    <t>Територијална ватрогасно-спасилачка јединица, Источно Сарајево</t>
  </si>
  <si>
    <t>400589230003</t>
  </si>
  <si>
    <t xml:space="preserve">50413200-5 </t>
  </si>
  <si>
    <t>Porsche Inter Auto BH d.o.o.</t>
  </si>
  <si>
    <t>4202574310004</t>
  </si>
  <si>
    <t>Књига поруџбеница</t>
  </si>
  <si>
    <t>"Елиос"д.о.о.</t>
  </si>
  <si>
    <t>4400922340008</t>
  </si>
  <si>
    <t>“JUQS”д.о.о.Београд</t>
  </si>
  <si>
    <t>100045305</t>
  </si>
  <si>
    <t>72225000-8</t>
  </si>
  <si>
    <t>Услуге ревизије</t>
  </si>
  <si>
    <t>Grant Thornton d.o.o. Banja Luka</t>
  </si>
  <si>
    <t>4403514340007</t>
  </si>
  <si>
    <t>Канцеларијски материјал</t>
  </si>
  <si>
    <t>Дрина осигурање а.д.</t>
  </si>
  <si>
    <t>4400258470004</t>
  </si>
  <si>
    <t>Милићи</t>
  </si>
  <si>
    <t>66515200-5</t>
  </si>
  <si>
    <t>45510000-5</t>
  </si>
  <si>
    <t>Оногошт д.о.о.</t>
  </si>
  <si>
    <t xml:space="preserve">ИРЦЕ а.д. </t>
  </si>
  <si>
    <t>71632000-7 </t>
  </si>
  <si>
    <t>24910000-6</t>
  </si>
  <si>
    <t>Дунав осигурање а.д.</t>
  </si>
  <si>
    <t>4400960780003</t>
  </si>
  <si>
    <t xml:space="preserve">                набавки извршених директним споразумом у периоду од 03.01. до 31.01.2023.године</t>
  </si>
  <si>
    <t xml:space="preserve">                набавки извршених директним споразумом у периоду од 01.03. до 31.03.2023.године</t>
  </si>
  <si>
    <t xml:space="preserve">                набавки извршених директним споразумом у периоду од 01.04. до 30.04.2023.године</t>
  </si>
  <si>
    <t xml:space="preserve">                набавки извршених директним споразумом у периоду од 01.05. до 31.05.2023.године</t>
  </si>
  <si>
    <t xml:space="preserve">                набавки извршених директним споразумом у периоду од 01.06. до 30.06.2023.године</t>
  </si>
  <si>
    <t xml:space="preserve">                набавки извршених директним споразумом у периоду од 01.07. до 31.07.2023.године</t>
  </si>
  <si>
    <t xml:space="preserve">                набавки извршених директним споразумом у периоду од 01.08. до 31.08.2023.године</t>
  </si>
  <si>
    <t xml:space="preserve">                набавки извршених директним споразумом у периоду од 01.09. до 30.09.2023.године</t>
  </si>
  <si>
    <t xml:space="preserve">                набавки извршених директним споразумом у периоду од 01.10. до 31.10.2023.године</t>
  </si>
  <si>
    <t xml:space="preserve">                набавки извршених директним споразумом у периоду од 1.11. до 30.11.2023.године</t>
  </si>
  <si>
    <t xml:space="preserve">                набавки извршених директним споразумом у периоду од 1.12. до 31.12.2023.године</t>
  </si>
  <si>
    <t>02/23</t>
  </si>
  <si>
    <t>Бензин</t>
  </si>
  <si>
    <t>10/23</t>
  </si>
  <si>
    <t>Књига улазних фактура</t>
  </si>
  <si>
    <t>16.1.2023</t>
  </si>
  <si>
    <t>13/23</t>
  </si>
  <si>
    <t>17.1.2023</t>
  </si>
  <si>
    <t>14/23</t>
  </si>
  <si>
    <t>Набавка књиге поруџбеница</t>
  </si>
  <si>
    <t>23.1.2023</t>
  </si>
  <si>
    <t>28/23</t>
  </si>
  <si>
    <t>15/23</t>
  </si>
  <si>
    <t>Надзор над извођењем радова на санацији и рехабилитацији дијела регулисаног корита ријеке Жељезнице уз објект ХЕ Богатићи Нова</t>
  </si>
  <si>
    <t>30.1.2023</t>
  </si>
  <si>
    <t xml:space="preserve"> Агенција градинг с.п.</t>
  </si>
  <si>
    <t>4507347570003</t>
  </si>
  <si>
    <t>79714000-2</t>
  </si>
  <si>
    <t>29/23</t>
  </si>
  <si>
    <t>Периодични преглед електроизолационих рукавица и чизама,периодични преглед и испитивање електроизолационих индикатора напона и мотки</t>
  </si>
  <si>
    <t>39/23</t>
  </si>
  <si>
    <t>Канцелариски материјал</t>
  </si>
  <si>
    <t>14.2.2023</t>
  </si>
  <si>
    <t>43/23</t>
  </si>
  <si>
    <t>20.2.2023</t>
  </si>
  <si>
    <t>Безоловни бензин</t>
  </si>
  <si>
    <t>42/23</t>
  </si>
  <si>
    <t>Радови</t>
  </si>
  <si>
    <t>Уградња оптичке опреме</t>
  </si>
  <si>
    <t>17.2.2023</t>
  </si>
  <si>
    <t>Оптикум д.о.о.</t>
  </si>
  <si>
    <t>4402885110008</t>
  </si>
  <si>
    <t>45314300-4</t>
  </si>
  <si>
    <t>44/23</t>
  </si>
  <si>
    <t>22.2.2023</t>
  </si>
  <si>
    <t>79340000-9</t>
  </si>
  <si>
    <t>45/23</t>
  </si>
  <si>
    <t>Електронско издање Сл.Гласника за 2023.г.</t>
  </si>
  <si>
    <t>23.2.2023</t>
  </si>
  <si>
    <t>60/23</t>
  </si>
  <si>
    <t>Ауто диiелови</t>
  </si>
  <si>
    <t>54/23</t>
  </si>
  <si>
    <t>58/23</t>
  </si>
  <si>
    <t>Израда елабората о процјени резервисања у складу са МРС 19</t>
  </si>
  <si>
    <t>79313000-1</t>
  </si>
  <si>
    <t>64/23</t>
  </si>
  <si>
    <t>10.3.2023</t>
  </si>
  <si>
    <t>66/23</t>
  </si>
  <si>
    <t>Хигијена</t>
  </si>
  <si>
    <t>14.3.2023</t>
  </si>
  <si>
    <t>67/23</t>
  </si>
  <si>
    <t>Осмопортни свич</t>
  </si>
  <si>
    <t>30237000-9</t>
  </si>
  <si>
    <t>71/23</t>
  </si>
  <si>
    <t>17.3.2023</t>
  </si>
  <si>
    <t>73/23</t>
  </si>
  <si>
    <t>28.3.2023</t>
  </si>
  <si>
    <t>74/23</t>
  </si>
  <si>
    <t>Провјера одложених пореза за 2022. годину у SAP ERP систему</t>
  </si>
  <si>
    <t>23.3.2023</t>
  </si>
  <si>
    <t>79221000-9</t>
  </si>
  <si>
    <t>75/23</t>
  </si>
  <si>
    <t>Провјера пореског биланса и обрачун на добит по одбитку за пореску 2022. годину</t>
  </si>
  <si>
    <t>79221000-10</t>
  </si>
  <si>
    <t>86/23</t>
  </si>
  <si>
    <t>31.3.2023</t>
  </si>
  <si>
    <t>98/23</t>
  </si>
  <si>
    <t>Сијалице</t>
  </si>
  <si>
    <t>13.4.2023</t>
  </si>
  <si>
    <t>Žalex d.o.o.</t>
  </si>
  <si>
    <t>31531000-7</t>
  </si>
  <si>
    <t>99/23</t>
  </si>
  <si>
    <t>Услуга осигурања опреме ХЕ Месићи Нова</t>
  </si>
  <si>
    <t>100/23</t>
  </si>
  <si>
    <t>Радови на возилу</t>
  </si>
  <si>
    <t>18.4.2023</t>
  </si>
  <si>
    <t>СП "Јевтовић" Источно Сарајево</t>
  </si>
  <si>
    <t>4506424610009</t>
  </si>
  <si>
    <t>50112111-4</t>
  </si>
  <si>
    <t>101/23</t>
  </si>
  <si>
    <t>19.4.2023</t>
  </si>
  <si>
    <t>93/23</t>
  </si>
  <si>
    <t>Одржавање семинара са едукацијом и полагањем од 20.3.-25.3.2023.</t>
  </si>
  <si>
    <t>10.4.2023</t>
  </si>
  <si>
    <t>Provence s.p.</t>
  </si>
  <si>
    <t>4506437270002</t>
  </si>
  <si>
    <t>79951000-5</t>
  </si>
  <si>
    <t>102/23</t>
  </si>
  <si>
    <t>21.4.2023</t>
  </si>
  <si>
    <t>Power d.o.o.</t>
  </si>
  <si>
    <t>4400607660002</t>
  </si>
  <si>
    <t>Рогатица</t>
  </si>
  <si>
    <t>39224300-1</t>
  </si>
  <si>
    <t>106/23</t>
  </si>
  <si>
    <t>25.4.2023</t>
  </si>
  <si>
    <t>103/23</t>
  </si>
  <si>
    <t>24.4.2023</t>
  </si>
  <si>
    <t>105/23</t>
  </si>
  <si>
    <t>Еколошки мониторинг (квалитет воде, бука и земљиште)</t>
  </si>
  <si>
    <t>71313440-1</t>
  </si>
  <si>
    <t>104/23</t>
  </si>
  <si>
    <t>Услуга хидрометријских мјерења, протока на ријекама Жељезници и Прачи на локацијама ХЕ Богатићи нова и ХЕ Месићи нова</t>
  </si>
  <si>
    <t>25.4.2024</t>
  </si>
  <si>
    <t>121/23</t>
  </si>
  <si>
    <t>Тест умањења вриједности имовине за 2022.годину</t>
  </si>
  <si>
    <t>79200000-6</t>
  </si>
  <si>
    <t>120/23</t>
  </si>
  <si>
    <t>123/23</t>
  </si>
  <si>
    <t>Накнада у вези пружања пореских услуга у вези са израдом домументације о трансферним цијенама за период 2022. године</t>
  </si>
  <si>
    <t>126/23</t>
  </si>
  <si>
    <t>10.5.2023</t>
  </si>
  <si>
    <t>109/23</t>
  </si>
  <si>
    <t>Дератизација пословних просторија</t>
  </si>
  <si>
    <t>27.4.2023</t>
  </si>
  <si>
    <t>132/23</t>
  </si>
  <si>
    <t>Полиса осигурања имовине</t>
  </si>
  <si>
    <t>15.5.2023</t>
  </si>
  <si>
    <t>134/23</t>
  </si>
  <si>
    <t>17.5.2023</t>
  </si>
  <si>
    <t>17.5.2024</t>
  </si>
  <si>
    <t>135/23</t>
  </si>
  <si>
    <t>Моторна коса  и силк</t>
  </si>
  <si>
    <t>138/23</t>
  </si>
  <si>
    <t>Набавка резних плоча и брусних плоча</t>
  </si>
  <si>
    <t>22.5.2023</t>
  </si>
  <si>
    <t>42676000-5</t>
  </si>
  <si>
    <t>151/23</t>
  </si>
  <si>
    <t>152/23</t>
  </si>
  <si>
    <t>30192000-2</t>
  </si>
  <si>
    <t>153/23</t>
  </si>
  <si>
    <t>159/23</t>
  </si>
  <si>
    <t>Силк за тример</t>
  </si>
  <si>
    <t>158/23</t>
  </si>
  <si>
    <t>Оправак тримера и косачице</t>
  </si>
  <si>
    <t>157/23</t>
  </si>
  <si>
    <t>Глава за кошњу и визир за главу</t>
  </si>
  <si>
    <t>160/23</t>
  </si>
  <si>
    <t>Фотеља</t>
  </si>
  <si>
    <t>Намјештај СТИЛ зтр</t>
  </si>
  <si>
    <t>4510129170002</t>
  </si>
  <si>
    <t>167/23</t>
  </si>
  <si>
    <t>12.6.2023</t>
  </si>
  <si>
    <t>169/23</t>
  </si>
  <si>
    <t>Хербицид</t>
  </si>
  <si>
    <t>13.6.2023</t>
  </si>
  <si>
    <t>Пољопром д.о.о. Источно Сарајево</t>
  </si>
  <si>
    <t>4400515110006</t>
  </si>
  <si>
    <t>Источна Илиџа</t>
  </si>
  <si>
    <t>24453000-4</t>
  </si>
  <si>
    <t>168/23</t>
  </si>
  <si>
    <t>Моторно уље</t>
  </si>
  <si>
    <t>171/23</t>
  </si>
  <si>
    <t>Испитивање средстава рада и услова радне срдине</t>
  </si>
  <si>
    <t>19.6.2023</t>
  </si>
  <si>
    <t>Институт за грађевинарство "ИГ" Бања Лука</t>
  </si>
  <si>
    <t>4400918310005</t>
  </si>
  <si>
    <t>156/23</t>
  </si>
  <si>
    <t>Вулканизерске услуге</t>
  </si>
  <si>
    <t>Самостална занатска радња "Мика"</t>
  </si>
  <si>
    <t>4501687510007</t>
  </si>
  <si>
    <t>50116500-6</t>
  </si>
  <si>
    <t>174/23</t>
  </si>
  <si>
    <t>15.6.2023</t>
  </si>
  <si>
    <t>170/23</t>
  </si>
  <si>
    <t>Гуме за аутомобиле</t>
  </si>
  <si>
    <t>16.6.2023</t>
  </si>
  <si>
    <t>34351100-3</t>
  </si>
  <si>
    <t>176/23</t>
  </si>
  <si>
    <t>Преглед преносних ПП апарата</t>
  </si>
  <si>
    <t>26.6.2023</t>
  </si>
  <si>
    <t>189/23</t>
  </si>
  <si>
    <t>191/23</t>
  </si>
  <si>
    <t>Уоквирен документ А4 i A3 са дрвеним оквиром  и стаклом напријед 2mm</t>
  </si>
  <si>
    <t>10.7.2023</t>
  </si>
  <si>
    <t>39298900-6</t>
  </si>
  <si>
    <t>194/23</t>
  </si>
  <si>
    <t>13.7.2023</t>
  </si>
  <si>
    <t>199/23</t>
  </si>
  <si>
    <t>14.7.2023</t>
  </si>
  <si>
    <t>198/23</t>
  </si>
  <si>
    <t>Електроизолационе рукавице 35kV "Softamel" класа IV</t>
  </si>
  <si>
    <t>"Елнар" д.о.о.</t>
  </si>
  <si>
    <t>4400799800007</t>
  </si>
  <si>
    <t xml:space="preserve">18143000-3 </t>
  </si>
  <si>
    <t>203/23</t>
  </si>
  <si>
    <t>Сколпка- контактер "AC1:20A"  шпула 220V ( CNN 12.10 AC)</t>
  </si>
  <si>
    <t>19.7.2023</t>
  </si>
  <si>
    <t>31214100-0</t>
  </si>
  <si>
    <t>202/23</t>
  </si>
  <si>
    <t>206/23</t>
  </si>
  <si>
    <t>Силк</t>
  </si>
  <si>
    <t>25.7.2023</t>
  </si>
  <si>
    <t>207//23</t>
  </si>
  <si>
    <t>204/23</t>
  </si>
  <si>
    <t>Ресертификациона провјера система менаџмента квалитета(ISO 9001) и друга  наднозра провјера система менаџмента животном средином (ISO 14001)</t>
  </si>
  <si>
    <t>24.7.2023</t>
  </si>
  <si>
    <t>220/23</t>
  </si>
  <si>
    <t>Брусилица кутна и плоче резне</t>
  </si>
  <si>
    <t>217/23</t>
  </si>
  <si>
    <t>Преглед ДЕ/МО процесора мотора ТУ и поправка процесора мототора</t>
  </si>
  <si>
    <t>221/23</t>
  </si>
  <si>
    <t>223/23</t>
  </si>
  <si>
    <t>Замјена уља и мали сервис за возило Yeti T54-A-890</t>
  </si>
  <si>
    <t>229/23</t>
  </si>
  <si>
    <t>Акрилна боја за дрво</t>
  </si>
  <si>
    <t>14.8.2023</t>
  </si>
  <si>
    <t>44810000-1</t>
  </si>
  <si>
    <t>232/23</t>
  </si>
  <si>
    <t>17.8.2023</t>
  </si>
  <si>
    <t>231/23</t>
  </si>
  <si>
    <t>230/23</t>
  </si>
  <si>
    <t>Периодични преглед и испитивање електроизолационих рукавица и чизама,периодични преглед и испитивање електроизолационих простирки</t>
  </si>
  <si>
    <t>16.8.2023</t>
  </si>
  <si>
    <t>236/23</t>
  </si>
  <si>
    <t>Услуге аутодизалице за утовар енергетског трансформатора од 11t</t>
  </si>
  <si>
    <t>22.8.2023</t>
  </si>
  <si>
    <t>237/23</t>
  </si>
  <si>
    <t>Налог за сипање горива и књига требовања</t>
  </si>
  <si>
    <t>239/23</t>
  </si>
  <si>
    <t>238/23</t>
  </si>
  <si>
    <t>235/23</t>
  </si>
  <si>
    <t>Маст Kluberquitet BQ 72-72</t>
  </si>
  <si>
    <t>24951000-5</t>
  </si>
  <si>
    <t>252/23</t>
  </si>
  <si>
    <t>Осигурање објеката МХЕ Месићи нова</t>
  </si>
  <si>
    <t>31.8.2023</t>
  </si>
  <si>
    <t>254/23</t>
  </si>
  <si>
    <t>253/23</t>
  </si>
  <si>
    <t>66515200-8</t>
  </si>
  <si>
    <t>255/23</t>
  </si>
  <si>
    <t>256/23</t>
  </si>
  <si>
    <t>265/23</t>
  </si>
  <si>
    <t>12.9.2023.</t>
  </si>
  <si>
    <t>263/23</t>
  </si>
  <si>
    <t>Сет боррера за метал од 3-12 mm</t>
  </si>
  <si>
    <t>11.9.2023</t>
  </si>
  <si>
    <t>264/23</t>
  </si>
  <si>
    <t>Најлон(фолија) UV 8m и фолија 5/1</t>
  </si>
  <si>
    <t>44174000-0</t>
  </si>
  <si>
    <t>268/23</t>
  </si>
  <si>
    <t>14.9.2023</t>
  </si>
  <si>
    <t>273/23</t>
  </si>
  <si>
    <t>19.9.2023</t>
  </si>
  <si>
    <t>272/23</t>
  </si>
  <si>
    <t>271/23</t>
  </si>
  <si>
    <t>Рад багера</t>
  </si>
  <si>
    <t>18.9.2023</t>
  </si>
  <si>
    <t>Protehnik d.o.o. Istočno Sarajevo</t>
  </si>
  <si>
    <t>4403043120001</t>
  </si>
  <si>
    <t>45111200-0</t>
  </si>
  <si>
    <t>275/23</t>
  </si>
  <si>
    <t xml:space="preserve">Меморандуми </t>
  </si>
  <si>
    <t>20.9.2023</t>
  </si>
  <si>
    <t>276/23</t>
  </si>
  <si>
    <t>274/23</t>
  </si>
  <si>
    <t>Глава за кошњу,визир за главу, челична четка</t>
  </si>
  <si>
    <t>284/23</t>
  </si>
  <si>
    <t xml:space="preserve">Дизалица </t>
  </si>
  <si>
    <t>29.9.2023</t>
  </si>
  <si>
    <t xml:space="preserve">БХ ЕУРОПАРТ д.о.о. </t>
  </si>
  <si>
    <t>4402828740003</t>
  </si>
  <si>
    <t>42411000-0</t>
  </si>
  <si>
    <t>278/23</t>
  </si>
  <si>
    <t>25.9.2023</t>
  </si>
  <si>
    <t>281/23</t>
  </si>
  <si>
    <t>CO2</t>
  </si>
  <si>
    <t>27.9.2023</t>
  </si>
  <si>
    <t>Д.о.о. Компанија Милојевић Гиље гас</t>
  </si>
  <si>
    <t>24112100-3</t>
  </si>
  <si>
    <t>280/23</t>
  </si>
  <si>
    <t>Услуге прања возила</t>
  </si>
  <si>
    <t>ЗР Империјал Слободан Радоња с.п.</t>
  </si>
  <si>
    <t>4510277010006</t>
  </si>
  <si>
    <t>285/23</t>
  </si>
  <si>
    <t>297/23</t>
  </si>
  <si>
    <t>298/23</t>
  </si>
  <si>
    <t>Мотор вентил+моторни погон, моторни прекидач</t>
  </si>
  <si>
    <t>АТМ д.о.о.</t>
  </si>
  <si>
    <t>42111000-0</t>
  </si>
  <si>
    <t>304/23</t>
  </si>
  <si>
    <t>ЛЕД сијалице</t>
  </si>
  <si>
    <t>303/23</t>
  </si>
  <si>
    <t>Вијак</t>
  </si>
  <si>
    <t>302/23</t>
  </si>
  <si>
    <t>Потрошни материјал,електроде,резне плоче</t>
  </si>
  <si>
    <t>306/23</t>
  </si>
  <si>
    <t>Вјешалица</t>
  </si>
  <si>
    <t>30195800-0</t>
  </si>
  <si>
    <t>307/23</t>
  </si>
  <si>
    <t>311/23</t>
  </si>
  <si>
    <t>Супер љепило, силиконско љепило</t>
  </si>
  <si>
    <t>11.10.2023</t>
  </si>
  <si>
    <t>310/23</t>
  </si>
  <si>
    <t>Технички алкохол, четке, темељна боја, ПУ пјена</t>
  </si>
  <si>
    <t>44800000-8</t>
  </si>
  <si>
    <t>316/23</t>
  </si>
  <si>
    <t>17.10.2023</t>
  </si>
  <si>
    <t>322/23</t>
  </si>
  <si>
    <t>Филтери, уље</t>
  </si>
  <si>
    <t>19.10.2023</t>
  </si>
  <si>
    <t>300/23</t>
  </si>
  <si>
    <t>Осигурање имовине ХЕ Богатићи нова</t>
  </si>
  <si>
    <t>323/23</t>
  </si>
  <si>
    <t>Тонер</t>
  </si>
  <si>
    <t>24.10.2023</t>
  </si>
  <si>
    <t>30125100-2</t>
  </si>
  <si>
    <t>314/23</t>
  </si>
  <si>
    <t>319/23</t>
  </si>
  <si>
    <t>Објава</t>
  </si>
  <si>
    <t>18.10.2023</t>
  </si>
  <si>
    <t>325/23</t>
  </si>
  <si>
    <t>ПВЦ цријево,ПВЦ кољена, заковица, електрода,резна плоча</t>
  </si>
  <si>
    <t>30.10.2023</t>
  </si>
  <si>
    <t>44164310-3</t>
  </si>
  <si>
    <t>326/23</t>
  </si>
  <si>
    <t>Сијалица живина, жица за варење</t>
  </si>
  <si>
    <t>Технички преглед возила</t>
  </si>
  <si>
    <t>31.10.2023</t>
  </si>
  <si>
    <t>Јахорина ауто д.о.о.</t>
  </si>
  <si>
    <t>4404767330004</t>
  </si>
  <si>
    <t>50111110-0</t>
  </si>
  <si>
    <t>341/23</t>
  </si>
  <si>
    <t>06.11.2023.</t>
  </si>
  <si>
    <t>343/23</t>
  </si>
  <si>
    <t>Набавка кабл глава УМ 10/20 кВ</t>
  </si>
  <si>
    <t>344/23</t>
  </si>
  <si>
    <t>Услуга хидрометријских мјерења протока на ријеци Прачи на лок.МХЕ Месићи</t>
  </si>
  <si>
    <t>350/23</t>
  </si>
  <si>
    <t>Набавка носача конт.дизни,конт.дизни и млазнице Ф 12/12х54</t>
  </si>
  <si>
    <t>08.11.2023.</t>
  </si>
  <si>
    <t>"Униор Техна"д.о.о.</t>
  </si>
  <si>
    <t>4200103390005</t>
  </si>
  <si>
    <t>351/23</t>
  </si>
  <si>
    <t>Набавка канцеларијског материјала</t>
  </si>
  <si>
    <t>352/23</t>
  </si>
  <si>
    <t>Услуга крећења ХЕ Месићи Нова (са материјалом)</t>
  </si>
  <si>
    <t>09.11.2023.</t>
  </si>
  <si>
    <t>"Top clean"д.о.о.</t>
  </si>
  <si>
    <t>4405057920003</t>
  </si>
  <si>
    <t>И.Сарајево</t>
  </si>
  <si>
    <t>353/23</t>
  </si>
  <si>
    <t>Набавка жељеза</t>
  </si>
  <si>
    <t>10.11.2023.</t>
  </si>
  <si>
    <t>"Еуро-метали"д.о.о.</t>
  </si>
  <si>
    <t>Добој југ</t>
  </si>
  <si>
    <t>360/23</t>
  </si>
  <si>
    <t>Набавка пвц цијеви (канализационих)</t>
  </si>
  <si>
    <t>14.11.2023.</t>
  </si>
  <si>
    <t>"Пештан"д.о.о.</t>
  </si>
  <si>
    <t>4401164860000</t>
  </si>
  <si>
    <t>Лакташи</t>
  </si>
  <si>
    <t>361/23</t>
  </si>
  <si>
    <t>Услуга хидрометријских мјерења протока на ХЕ Богатићи</t>
  </si>
  <si>
    <t>362/23</t>
  </si>
  <si>
    <t>363/23</t>
  </si>
  <si>
    <t>16.11.2023.</t>
  </si>
  <si>
    <t>364/23</t>
  </si>
  <si>
    <t>Набавка плетеног,чврстог ужа</t>
  </si>
  <si>
    <t>"Aquabalkan"д.о.о.</t>
  </si>
  <si>
    <t>4227748160000</t>
  </si>
  <si>
    <t>Коњиц</t>
  </si>
  <si>
    <t>365/23</t>
  </si>
  <si>
    <t>17.11.2023.</t>
  </si>
  <si>
    <t>366/23</t>
  </si>
  <si>
    <t>СЗР "Мика"</t>
  </si>
  <si>
    <t>367/23</t>
  </si>
  <si>
    <t>Услуга дератизације пословних просторија (Месићи и Богатићи)</t>
  </si>
  <si>
    <t>20.11.2023.</t>
  </si>
  <si>
    <t>"Дезинсекција"д.о.о.</t>
  </si>
  <si>
    <t>4404117800006</t>
  </si>
  <si>
    <t>370/23</t>
  </si>
  <si>
    <t>24.11.2023.</t>
  </si>
  <si>
    <t>371/23</t>
  </si>
  <si>
    <t>Набавка Т носача,укрског комада и диблова</t>
  </si>
  <si>
    <t>27.11.2023.</t>
  </si>
  <si>
    <t>372/23</t>
  </si>
  <si>
    <t>Набавка резних плоча,пвц везица,WD спреја</t>
  </si>
  <si>
    <t>385/23</t>
  </si>
  <si>
    <t>Набавка акумулатор и гума вањских</t>
  </si>
  <si>
    <t>30.11.2023.</t>
  </si>
  <si>
    <t>386/23</t>
  </si>
  <si>
    <t>Радови на санацији клизишта</t>
  </si>
  <si>
    <t>РД "Бјелица-ископ"с.п.</t>
  </si>
  <si>
    <t>4508137200005</t>
  </si>
  <si>
    <t>Трново</t>
  </si>
  <si>
    <t>410/23</t>
  </si>
  <si>
    <t>Гуме зимске са вентилима</t>
  </si>
  <si>
    <t>15.12.2023</t>
  </si>
  <si>
    <t>"Тотал  траде"д.о.о.</t>
  </si>
  <si>
    <t>400124510000</t>
  </si>
  <si>
    <t>Добој</t>
  </si>
  <si>
    <t>387/23</t>
  </si>
  <si>
    <t>398/23</t>
  </si>
  <si>
    <t>Боја за метал 3/1 сива</t>
  </si>
  <si>
    <t>395/23</t>
  </si>
  <si>
    <t>Преглед преносних ПП апарата ХЕ Богатићи нова и ХЕ Месићи нова</t>
  </si>
  <si>
    <t>402/23</t>
  </si>
  <si>
    <t>13.12.2023</t>
  </si>
  <si>
    <t>411/23</t>
  </si>
  <si>
    <t>Кабловска папичица цјеваста Цу 300/12</t>
  </si>
  <si>
    <t xml:space="preserve">“Елнос Траде”д.о.о.Б.Лука </t>
  </si>
  <si>
    <t>4404793410008</t>
  </si>
  <si>
    <t>Б.Лука-РЈ Источно Сарајево</t>
  </si>
  <si>
    <t>406/23</t>
  </si>
  <si>
    <t>14.12.2023</t>
  </si>
  <si>
    <t>409/23</t>
  </si>
  <si>
    <t>412/23</t>
  </si>
  <si>
    <t>Услуге превоза И.Сарајево-Суботица</t>
  </si>
  <si>
    <t>18.12.2023</t>
  </si>
  <si>
    <t>415/23</t>
  </si>
  <si>
    <t>20.12.2023</t>
  </si>
  <si>
    <t>417/23</t>
  </si>
  <si>
    <t xml:space="preserve">Меморандуми ОИЕ БИМ д.о.о. </t>
  </si>
  <si>
    <t>21.12.2023</t>
  </si>
  <si>
    <t>420/23</t>
  </si>
  <si>
    <t>Новогодишња галантерија</t>
  </si>
  <si>
    <t>22.12.2023</t>
  </si>
  <si>
    <t>Мегафон д.о.о.</t>
  </si>
  <si>
    <t>4404165790004</t>
  </si>
  <si>
    <t>419/23</t>
  </si>
  <si>
    <t>Електро решо и мини пећница</t>
  </si>
  <si>
    <t>39711400-3</t>
  </si>
  <si>
    <t>424/23</t>
  </si>
  <si>
    <t>Челичне плоче 20x500x1515mm C45, сертификат</t>
  </si>
  <si>
    <t>25.12.2023</t>
  </si>
  <si>
    <t>"Frankstahl" д.о.о.</t>
  </si>
  <si>
    <t>4236105400002</t>
  </si>
  <si>
    <t>Витез</t>
  </si>
  <si>
    <t>44170000-2</t>
  </si>
  <si>
    <t>423/23</t>
  </si>
  <si>
    <t>Челичне плоче 20x500x1500mm C45, сјечење</t>
  </si>
  <si>
    <t>425/23</t>
  </si>
  <si>
    <t>Креп трака 48mm 45m, Bison liquid 310 g</t>
  </si>
  <si>
    <t>Хидрометал д.о.о.</t>
  </si>
  <si>
    <t>4400571370002</t>
  </si>
  <si>
    <t>44424200-0</t>
  </si>
  <si>
    <t>421/23</t>
  </si>
  <si>
    <t>422/23</t>
  </si>
  <si>
    <t>Поправка аирбега, кодирање и параметрирање,ситни материјал и збрињавање отпада</t>
  </si>
  <si>
    <t>04.1.2023</t>
  </si>
  <si>
    <t>04.1.2024</t>
  </si>
  <si>
    <t>02.2.2023</t>
  </si>
  <si>
    <t xml:space="preserve">                набавки извршених директним споразумом у периоду од 01.02. до 28.02.2023.године</t>
  </si>
  <si>
    <t>09.3.2023</t>
  </si>
  <si>
    <t>03.3.2023</t>
  </si>
  <si>
    <t>06.3.2023</t>
  </si>
  <si>
    <t>03.5.2023</t>
  </si>
  <si>
    <t>05.5.2023</t>
  </si>
  <si>
    <t>06.6.2023</t>
  </si>
  <si>
    <t>01.6.2023</t>
  </si>
  <si>
    <t>01.6.2024</t>
  </si>
  <si>
    <t>05.6.2023</t>
  </si>
  <si>
    <t>04.7.2023</t>
  </si>
  <si>
    <t>02.8.2023</t>
  </si>
  <si>
    <t>01.8.2023</t>
  </si>
  <si>
    <t>07.8.2023</t>
  </si>
  <si>
    <t>04.9.2023</t>
  </si>
  <si>
    <t>05.10.2023</t>
  </si>
  <si>
    <t>03.10.2023</t>
  </si>
  <si>
    <t>06.10.2023</t>
  </si>
  <si>
    <t>09.10.2023</t>
  </si>
  <si>
    <t>04.12.2023</t>
  </si>
  <si>
    <t>08.12.2023</t>
  </si>
  <si>
    <t>06.12.2023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</si>
</sst>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M_-;\-* #,##0.00\ _K_M_-;_-* &quot;-&quot;??\ _K_M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79">
    <xf numFmtId="0" fontId="0" fillId="0" borderId="0" xfId="0"/>
    <xf numFmtId="49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wrapText="1"/>
    </xf>
    <xf numFmtId="49" fontId="3" fillId="0" borderId="0" xfId="0" applyNumberFormat="1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/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2" fontId="3" fillId="0" borderId="0" xfId="0" applyNumberFormat="1" applyFont="1" applyBorder="1" applyAlignment="1"/>
    <xf numFmtId="0" fontId="3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wrapText="1"/>
    </xf>
    <xf numFmtId="49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wrapText="1"/>
    </xf>
    <xf numFmtId="49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wrapText="1"/>
    </xf>
    <xf numFmtId="0" fontId="3" fillId="0" borderId="3" xfId="2" applyFont="1" applyFill="1" applyBorder="1" applyAlignment="1">
      <alignment horizontal="left" wrapText="1"/>
    </xf>
    <xf numFmtId="49" fontId="3" fillId="0" borderId="3" xfId="2" applyNumberFormat="1" applyFont="1" applyFill="1" applyBorder="1" applyAlignment="1">
      <alignment horizontal="center" wrapText="1"/>
    </xf>
    <xf numFmtId="2" fontId="3" fillId="0" borderId="3" xfId="2" applyNumberFormat="1" applyFont="1" applyFill="1" applyBorder="1" applyAlignment="1">
      <alignment horizontal="center" wrapText="1"/>
    </xf>
    <xf numFmtId="49" fontId="3" fillId="0" borderId="3" xfId="2" applyNumberFormat="1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left" vertical="center" wrapText="1"/>
    </xf>
    <xf numFmtId="49" fontId="3" fillId="0" borderId="3" xfId="2" applyNumberFormat="1" applyFont="1" applyFill="1" applyBorder="1" applyAlignment="1">
      <alignment horizontal="center" vertical="center" wrapText="1"/>
    </xf>
    <xf numFmtId="2" fontId="3" fillId="0" borderId="3" xfId="2" applyNumberFormat="1" applyFont="1" applyFill="1" applyBorder="1" applyAlignment="1">
      <alignment horizontal="center" vertical="center" wrapText="1"/>
    </xf>
    <xf numFmtId="49" fontId="3" fillId="0" borderId="3" xfId="2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left" wrapText="1"/>
    </xf>
    <xf numFmtId="49" fontId="3" fillId="0" borderId="0" xfId="0" applyNumberFormat="1" applyFont="1" applyFill="1" applyAlignment="1">
      <alignment horizontal="center"/>
    </xf>
    <xf numFmtId="2" fontId="3" fillId="0" borderId="0" xfId="0" applyNumberFormat="1" applyFont="1" applyFill="1"/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Fill="1"/>
    <xf numFmtId="49" fontId="3" fillId="0" borderId="0" xfId="0" applyNumberFormat="1" applyFont="1" applyFill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2" fontId="3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2" fontId="3" fillId="0" borderId="3" xfId="1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wrapText="1"/>
    </xf>
    <xf numFmtId="2" fontId="3" fillId="0" borderId="3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Fill="1" applyBorder="1" applyAlignment="1">
      <alignment horizontal="left" wrapText="1"/>
    </xf>
    <xf numFmtId="2" fontId="3" fillId="0" borderId="6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  <xf numFmtId="49" fontId="3" fillId="0" borderId="3" xfId="0" applyNumberFormat="1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" fontId="3" fillId="0" borderId="3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49" fontId="3" fillId="0" borderId="9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wrapText="1"/>
    </xf>
    <xf numFmtId="49" fontId="3" fillId="0" borderId="6" xfId="0" applyNumberFormat="1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left" wrapText="1"/>
    </xf>
    <xf numFmtId="4" fontId="3" fillId="0" borderId="6" xfId="0" applyNumberFormat="1" applyFont="1" applyFill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wrapText="1"/>
    </xf>
    <xf numFmtId="4" fontId="3" fillId="0" borderId="8" xfId="0" applyNumberFormat="1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left" vertical="center" wrapText="1"/>
    </xf>
    <xf numFmtId="49" fontId="3" fillId="0" borderId="3" xfId="2" applyNumberFormat="1" applyFont="1" applyBorder="1" applyAlignment="1">
      <alignment horizontal="center" vertical="center" wrapText="1"/>
    </xf>
    <xf numFmtId="2" fontId="3" fillId="2" borderId="3" xfId="2" applyNumberFormat="1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/>
    </xf>
    <xf numFmtId="4" fontId="3" fillId="0" borderId="3" xfId="2" applyNumberFormat="1" applyFont="1" applyFill="1" applyBorder="1" applyAlignment="1">
      <alignment horizontal="center" vertical="center" wrapText="1"/>
    </xf>
    <xf numFmtId="49" fontId="3" fillId="0" borderId="3" xfId="2" applyNumberFormat="1" applyFont="1" applyBorder="1" applyAlignment="1">
      <alignment horizontal="center" vertical="center"/>
    </xf>
    <xf numFmtId="0" fontId="3" fillId="0" borderId="3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vertical="center"/>
    </xf>
    <xf numFmtId="4" fontId="3" fillId="2" borderId="3" xfId="2" applyNumberFormat="1" applyFont="1" applyFill="1" applyBorder="1" applyAlignment="1">
      <alignment horizontal="center" vertical="center" wrapText="1"/>
    </xf>
    <xf numFmtId="0" fontId="3" fillId="0" borderId="3" xfId="2" applyFont="1" applyBorder="1" applyAlignment="1">
      <alignment horizontal="center"/>
    </xf>
    <xf numFmtId="2" fontId="8" fillId="0" borderId="3" xfId="1" applyNumberFormat="1" applyFont="1" applyFill="1" applyBorder="1" applyAlignment="1">
      <alignment horizontal="center" vertical="center" wrapText="1"/>
    </xf>
    <xf numFmtId="2" fontId="8" fillId="2" borderId="3" xfId="1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wrapText="1"/>
    </xf>
    <xf numFmtId="49" fontId="3" fillId="0" borderId="15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vertical="center" wrapText="1"/>
    </xf>
    <xf numFmtId="0" fontId="0" fillId="0" borderId="3" xfId="0" applyFont="1" applyBorder="1"/>
    <xf numFmtId="49" fontId="3" fillId="0" borderId="9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left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2" fontId="3" fillId="2" borderId="10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left" wrapText="1"/>
    </xf>
    <xf numFmtId="49" fontId="3" fillId="0" borderId="12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2" fontId="3" fillId="0" borderId="6" xfId="1" applyNumberFormat="1" applyFont="1" applyFill="1" applyBorder="1" applyAlignment="1">
      <alignment horizontal="center" vertical="center" wrapText="1"/>
    </xf>
    <xf numFmtId="2" fontId="3" fillId="0" borderId="8" xfId="1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A10" sqref="A10:I11"/>
    </sheetView>
  </sheetViews>
  <sheetFormatPr defaultColWidth="11.42578125" defaultRowHeight="15" x14ac:dyDescent="0.25"/>
  <cols>
    <col min="1" max="1" width="10.5703125" style="67" customWidth="1"/>
    <col min="2" max="2" width="9.140625" style="67" customWidth="1"/>
    <col min="3" max="3" width="29.28515625" style="67" customWidth="1"/>
    <col min="4" max="4" width="12.140625" style="67" customWidth="1"/>
    <col min="5" max="5" width="12.28515625" style="67" customWidth="1"/>
    <col min="6" max="6" width="26.140625" style="67" customWidth="1"/>
    <col min="7" max="7" width="12.7109375" style="67" customWidth="1"/>
    <col min="8" max="9" width="11.42578125" style="67"/>
    <col min="10" max="256" width="11.42578125" style="68"/>
    <col min="257" max="257" width="10.5703125" style="68" customWidth="1"/>
    <col min="258" max="258" width="9.140625" style="68" customWidth="1"/>
    <col min="259" max="259" width="29.28515625" style="68" customWidth="1"/>
    <col min="260" max="260" width="12.140625" style="68" customWidth="1"/>
    <col min="261" max="261" width="12.28515625" style="68" customWidth="1"/>
    <col min="262" max="262" width="26.140625" style="68" customWidth="1"/>
    <col min="263" max="263" width="12.7109375" style="68" customWidth="1"/>
    <col min="264" max="512" width="11.42578125" style="68"/>
    <col min="513" max="513" width="10.5703125" style="68" customWidth="1"/>
    <col min="514" max="514" width="9.140625" style="68" customWidth="1"/>
    <col min="515" max="515" width="29.28515625" style="68" customWidth="1"/>
    <col min="516" max="516" width="12.140625" style="68" customWidth="1"/>
    <col min="517" max="517" width="12.28515625" style="68" customWidth="1"/>
    <col min="518" max="518" width="26.140625" style="68" customWidth="1"/>
    <col min="519" max="519" width="12.7109375" style="68" customWidth="1"/>
    <col min="520" max="768" width="11.42578125" style="68"/>
    <col min="769" max="769" width="10.5703125" style="68" customWidth="1"/>
    <col min="770" max="770" width="9.140625" style="68" customWidth="1"/>
    <col min="771" max="771" width="29.28515625" style="68" customWidth="1"/>
    <col min="772" max="772" width="12.140625" style="68" customWidth="1"/>
    <col min="773" max="773" width="12.28515625" style="68" customWidth="1"/>
    <col min="774" max="774" width="26.140625" style="68" customWidth="1"/>
    <col min="775" max="775" width="12.7109375" style="68" customWidth="1"/>
    <col min="776" max="1024" width="11.42578125" style="68"/>
    <col min="1025" max="1025" width="10.5703125" style="68" customWidth="1"/>
    <col min="1026" max="1026" width="9.140625" style="68" customWidth="1"/>
    <col min="1027" max="1027" width="29.28515625" style="68" customWidth="1"/>
    <col min="1028" max="1028" width="12.140625" style="68" customWidth="1"/>
    <col min="1029" max="1029" width="12.28515625" style="68" customWidth="1"/>
    <col min="1030" max="1030" width="26.140625" style="68" customWidth="1"/>
    <col min="1031" max="1031" width="12.7109375" style="68" customWidth="1"/>
    <col min="1032" max="1280" width="11.42578125" style="68"/>
    <col min="1281" max="1281" width="10.5703125" style="68" customWidth="1"/>
    <col min="1282" max="1282" width="9.140625" style="68" customWidth="1"/>
    <col min="1283" max="1283" width="29.28515625" style="68" customWidth="1"/>
    <col min="1284" max="1284" width="12.140625" style="68" customWidth="1"/>
    <col min="1285" max="1285" width="12.28515625" style="68" customWidth="1"/>
    <col min="1286" max="1286" width="26.140625" style="68" customWidth="1"/>
    <col min="1287" max="1287" width="12.7109375" style="68" customWidth="1"/>
    <col min="1288" max="1536" width="11.42578125" style="68"/>
    <col min="1537" max="1537" width="10.5703125" style="68" customWidth="1"/>
    <col min="1538" max="1538" width="9.140625" style="68" customWidth="1"/>
    <col min="1539" max="1539" width="29.28515625" style="68" customWidth="1"/>
    <col min="1540" max="1540" width="12.140625" style="68" customWidth="1"/>
    <col min="1541" max="1541" width="12.28515625" style="68" customWidth="1"/>
    <col min="1542" max="1542" width="26.140625" style="68" customWidth="1"/>
    <col min="1543" max="1543" width="12.7109375" style="68" customWidth="1"/>
    <col min="1544" max="1792" width="11.42578125" style="68"/>
    <col min="1793" max="1793" width="10.5703125" style="68" customWidth="1"/>
    <col min="1794" max="1794" width="9.140625" style="68" customWidth="1"/>
    <col min="1795" max="1795" width="29.28515625" style="68" customWidth="1"/>
    <col min="1796" max="1796" width="12.140625" style="68" customWidth="1"/>
    <col min="1797" max="1797" width="12.28515625" style="68" customWidth="1"/>
    <col min="1798" max="1798" width="26.140625" style="68" customWidth="1"/>
    <col min="1799" max="1799" width="12.7109375" style="68" customWidth="1"/>
    <col min="1800" max="2048" width="11.42578125" style="68"/>
    <col min="2049" max="2049" width="10.5703125" style="68" customWidth="1"/>
    <col min="2050" max="2050" width="9.140625" style="68" customWidth="1"/>
    <col min="2051" max="2051" width="29.28515625" style="68" customWidth="1"/>
    <col min="2052" max="2052" width="12.140625" style="68" customWidth="1"/>
    <col min="2053" max="2053" width="12.28515625" style="68" customWidth="1"/>
    <col min="2054" max="2054" width="26.140625" style="68" customWidth="1"/>
    <col min="2055" max="2055" width="12.7109375" style="68" customWidth="1"/>
    <col min="2056" max="2304" width="11.42578125" style="68"/>
    <col min="2305" max="2305" width="10.5703125" style="68" customWidth="1"/>
    <col min="2306" max="2306" width="9.140625" style="68" customWidth="1"/>
    <col min="2307" max="2307" width="29.28515625" style="68" customWidth="1"/>
    <col min="2308" max="2308" width="12.140625" style="68" customWidth="1"/>
    <col min="2309" max="2309" width="12.28515625" style="68" customWidth="1"/>
    <col min="2310" max="2310" width="26.140625" style="68" customWidth="1"/>
    <col min="2311" max="2311" width="12.7109375" style="68" customWidth="1"/>
    <col min="2312" max="2560" width="11.42578125" style="68"/>
    <col min="2561" max="2561" width="10.5703125" style="68" customWidth="1"/>
    <col min="2562" max="2562" width="9.140625" style="68" customWidth="1"/>
    <col min="2563" max="2563" width="29.28515625" style="68" customWidth="1"/>
    <col min="2564" max="2564" width="12.140625" style="68" customWidth="1"/>
    <col min="2565" max="2565" width="12.28515625" style="68" customWidth="1"/>
    <col min="2566" max="2566" width="26.140625" style="68" customWidth="1"/>
    <col min="2567" max="2567" width="12.7109375" style="68" customWidth="1"/>
    <col min="2568" max="2816" width="11.42578125" style="68"/>
    <col min="2817" max="2817" width="10.5703125" style="68" customWidth="1"/>
    <col min="2818" max="2818" width="9.140625" style="68" customWidth="1"/>
    <col min="2819" max="2819" width="29.28515625" style="68" customWidth="1"/>
    <col min="2820" max="2820" width="12.140625" style="68" customWidth="1"/>
    <col min="2821" max="2821" width="12.28515625" style="68" customWidth="1"/>
    <col min="2822" max="2822" width="26.140625" style="68" customWidth="1"/>
    <col min="2823" max="2823" width="12.7109375" style="68" customWidth="1"/>
    <col min="2824" max="3072" width="11.42578125" style="68"/>
    <col min="3073" max="3073" width="10.5703125" style="68" customWidth="1"/>
    <col min="3074" max="3074" width="9.140625" style="68" customWidth="1"/>
    <col min="3075" max="3075" width="29.28515625" style="68" customWidth="1"/>
    <col min="3076" max="3076" width="12.140625" style="68" customWidth="1"/>
    <col min="3077" max="3077" width="12.28515625" style="68" customWidth="1"/>
    <col min="3078" max="3078" width="26.140625" style="68" customWidth="1"/>
    <col min="3079" max="3079" width="12.7109375" style="68" customWidth="1"/>
    <col min="3080" max="3328" width="11.42578125" style="68"/>
    <col min="3329" max="3329" width="10.5703125" style="68" customWidth="1"/>
    <col min="3330" max="3330" width="9.140625" style="68" customWidth="1"/>
    <col min="3331" max="3331" width="29.28515625" style="68" customWidth="1"/>
    <col min="3332" max="3332" width="12.140625" style="68" customWidth="1"/>
    <col min="3333" max="3333" width="12.28515625" style="68" customWidth="1"/>
    <col min="3334" max="3334" width="26.140625" style="68" customWidth="1"/>
    <col min="3335" max="3335" width="12.7109375" style="68" customWidth="1"/>
    <col min="3336" max="3584" width="11.42578125" style="68"/>
    <col min="3585" max="3585" width="10.5703125" style="68" customWidth="1"/>
    <col min="3586" max="3586" width="9.140625" style="68" customWidth="1"/>
    <col min="3587" max="3587" width="29.28515625" style="68" customWidth="1"/>
    <col min="3588" max="3588" width="12.140625" style="68" customWidth="1"/>
    <col min="3589" max="3589" width="12.28515625" style="68" customWidth="1"/>
    <col min="3590" max="3590" width="26.140625" style="68" customWidth="1"/>
    <col min="3591" max="3591" width="12.7109375" style="68" customWidth="1"/>
    <col min="3592" max="3840" width="11.42578125" style="68"/>
    <col min="3841" max="3841" width="10.5703125" style="68" customWidth="1"/>
    <col min="3842" max="3842" width="9.140625" style="68" customWidth="1"/>
    <col min="3843" max="3843" width="29.28515625" style="68" customWidth="1"/>
    <col min="3844" max="3844" width="12.140625" style="68" customWidth="1"/>
    <col min="3845" max="3845" width="12.28515625" style="68" customWidth="1"/>
    <col min="3846" max="3846" width="26.140625" style="68" customWidth="1"/>
    <col min="3847" max="3847" width="12.7109375" style="68" customWidth="1"/>
    <col min="3848" max="4096" width="11.42578125" style="68"/>
    <col min="4097" max="4097" width="10.5703125" style="68" customWidth="1"/>
    <col min="4098" max="4098" width="9.140625" style="68" customWidth="1"/>
    <col min="4099" max="4099" width="29.28515625" style="68" customWidth="1"/>
    <col min="4100" max="4100" width="12.140625" style="68" customWidth="1"/>
    <col min="4101" max="4101" width="12.28515625" style="68" customWidth="1"/>
    <col min="4102" max="4102" width="26.140625" style="68" customWidth="1"/>
    <col min="4103" max="4103" width="12.7109375" style="68" customWidth="1"/>
    <col min="4104" max="4352" width="11.42578125" style="68"/>
    <col min="4353" max="4353" width="10.5703125" style="68" customWidth="1"/>
    <col min="4354" max="4354" width="9.140625" style="68" customWidth="1"/>
    <col min="4355" max="4355" width="29.28515625" style="68" customWidth="1"/>
    <col min="4356" max="4356" width="12.140625" style="68" customWidth="1"/>
    <col min="4357" max="4357" width="12.28515625" style="68" customWidth="1"/>
    <col min="4358" max="4358" width="26.140625" style="68" customWidth="1"/>
    <col min="4359" max="4359" width="12.7109375" style="68" customWidth="1"/>
    <col min="4360" max="4608" width="11.42578125" style="68"/>
    <col min="4609" max="4609" width="10.5703125" style="68" customWidth="1"/>
    <col min="4610" max="4610" width="9.140625" style="68" customWidth="1"/>
    <col min="4611" max="4611" width="29.28515625" style="68" customWidth="1"/>
    <col min="4612" max="4612" width="12.140625" style="68" customWidth="1"/>
    <col min="4613" max="4613" width="12.28515625" style="68" customWidth="1"/>
    <col min="4614" max="4614" width="26.140625" style="68" customWidth="1"/>
    <col min="4615" max="4615" width="12.7109375" style="68" customWidth="1"/>
    <col min="4616" max="4864" width="11.42578125" style="68"/>
    <col min="4865" max="4865" width="10.5703125" style="68" customWidth="1"/>
    <col min="4866" max="4866" width="9.140625" style="68" customWidth="1"/>
    <col min="4867" max="4867" width="29.28515625" style="68" customWidth="1"/>
    <col min="4868" max="4868" width="12.140625" style="68" customWidth="1"/>
    <col min="4869" max="4869" width="12.28515625" style="68" customWidth="1"/>
    <col min="4870" max="4870" width="26.140625" style="68" customWidth="1"/>
    <col min="4871" max="4871" width="12.7109375" style="68" customWidth="1"/>
    <col min="4872" max="5120" width="11.42578125" style="68"/>
    <col min="5121" max="5121" width="10.5703125" style="68" customWidth="1"/>
    <col min="5122" max="5122" width="9.140625" style="68" customWidth="1"/>
    <col min="5123" max="5123" width="29.28515625" style="68" customWidth="1"/>
    <col min="5124" max="5124" width="12.140625" style="68" customWidth="1"/>
    <col min="5125" max="5125" width="12.28515625" style="68" customWidth="1"/>
    <col min="5126" max="5126" width="26.140625" style="68" customWidth="1"/>
    <col min="5127" max="5127" width="12.7109375" style="68" customWidth="1"/>
    <col min="5128" max="5376" width="11.42578125" style="68"/>
    <col min="5377" max="5377" width="10.5703125" style="68" customWidth="1"/>
    <col min="5378" max="5378" width="9.140625" style="68" customWidth="1"/>
    <col min="5379" max="5379" width="29.28515625" style="68" customWidth="1"/>
    <col min="5380" max="5380" width="12.140625" style="68" customWidth="1"/>
    <col min="5381" max="5381" width="12.28515625" style="68" customWidth="1"/>
    <col min="5382" max="5382" width="26.140625" style="68" customWidth="1"/>
    <col min="5383" max="5383" width="12.7109375" style="68" customWidth="1"/>
    <col min="5384" max="5632" width="11.42578125" style="68"/>
    <col min="5633" max="5633" width="10.5703125" style="68" customWidth="1"/>
    <col min="5634" max="5634" width="9.140625" style="68" customWidth="1"/>
    <col min="5635" max="5635" width="29.28515625" style="68" customWidth="1"/>
    <col min="5636" max="5636" width="12.140625" style="68" customWidth="1"/>
    <col min="5637" max="5637" width="12.28515625" style="68" customWidth="1"/>
    <col min="5638" max="5638" width="26.140625" style="68" customWidth="1"/>
    <col min="5639" max="5639" width="12.7109375" style="68" customWidth="1"/>
    <col min="5640" max="5888" width="11.42578125" style="68"/>
    <col min="5889" max="5889" width="10.5703125" style="68" customWidth="1"/>
    <col min="5890" max="5890" width="9.140625" style="68" customWidth="1"/>
    <col min="5891" max="5891" width="29.28515625" style="68" customWidth="1"/>
    <col min="5892" max="5892" width="12.140625" style="68" customWidth="1"/>
    <col min="5893" max="5893" width="12.28515625" style="68" customWidth="1"/>
    <col min="5894" max="5894" width="26.140625" style="68" customWidth="1"/>
    <col min="5895" max="5895" width="12.7109375" style="68" customWidth="1"/>
    <col min="5896" max="6144" width="11.42578125" style="68"/>
    <col min="6145" max="6145" width="10.5703125" style="68" customWidth="1"/>
    <col min="6146" max="6146" width="9.140625" style="68" customWidth="1"/>
    <col min="6147" max="6147" width="29.28515625" style="68" customWidth="1"/>
    <col min="6148" max="6148" width="12.140625" style="68" customWidth="1"/>
    <col min="6149" max="6149" width="12.28515625" style="68" customWidth="1"/>
    <col min="6150" max="6150" width="26.140625" style="68" customWidth="1"/>
    <col min="6151" max="6151" width="12.7109375" style="68" customWidth="1"/>
    <col min="6152" max="6400" width="11.42578125" style="68"/>
    <col min="6401" max="6401" width="10.5703125" style="68" customWidth="1"/>
    <col min="6402" max="6402" width="9.140625" style="68" customWidth="1"/>
    <col min="6403" max="6403" width="29.28515625" style="68" customWidth="1"/>
    <col min="6404" max="6404" width="12.140625" style="68" customWidth="1"/>
    <col min="6405" max="6405" width="12.28515625" style="68" customWidth="1"/>
    <col min="6406" max="6406" width="26.140625" style="68" customWidth="1"/>
    <col min="6407" max="6407" width="12.7109375" style="68" customWidth="1"/>
    <col min="6408" max="6656" width="11.42578125" style="68"/>
    <col min="6657" max="6657" width="10.5703125" style="68" customWidth="1"/>
    <col min="6658" max="6658" width="9.140625" style="68" customWidth="1"/>
    <col min="6659" max="6659" width="29.28515625" style="68" customWidth="1"/>
    <col min="6660" max="6660" width="12.140625" style="68" customWidth="1"/>
    <col min="6661" max="6661" width="12.28515625" style="68" customWidth="1"/>
    <col min="6662" max="6662" width="26.140625" style="68" customWidth="1"/>
    <col min="6663" max="6663" width="12.7109375" style="68" customWidth="1"/>
    <col min="6664" max="6912" width="11.42578125" style="68"/>
    <col min="6913" max="6913" width="10.5703125" style="68" customWidth="1"/>
    <col min="6914" max="6914" width="9.140625" style="68" customWidth="1"/>
    <col min="6915" max="6915" width="29.28515625" style="68" customWidth="1"/>
    <col min="6916" max="6916" width="12.140625" style="68" customWidth="1"/>
    <col min="6917" max="6917" width="12.28515625" style="68" customWidth="1"/>
    <col min="6918" max="6918" width="26.140625" style="68" customWidth="1"/>
    <col min="6919" max="6919" width="12.7109375" style="68" customWidth="1"/>
    <col min="6920" max="7168" width="11.42578125" style="68"/>
    <col min="7169" max="7169" width="10.5703125" style="68" customWidth="1"/>
    <col min="7170" max="7170" width="9.140625" style="68" customWidth="1"/>
    <col min="7171" max="7171" width="29.28515625" style="68" customWidth="1"/>
    <col min="7172" max="7172" width="12.140625" style="68" customWidth="1"/>
    <col min="7173" max="7173" width="12.28515625" style="68" customWidth="1"/>
    <col min="7174" max="7174" width="26.140625" style="68" customWidth="1"/>
    <col min="7175" max="7175" width="12.7109375" style="68" customWidth="1"/>
    <col min="7176" max="7424" width="11.42578125" style="68"/>
    <col min="7425" max="7425" width="10.5703125" style="68" customWidth="1"/>
    <col min="7426" max="7426" width="9.140625" style="68" customWidth="1"/>
    <col min="7427" max="7427" width="29.28515625" style="68" customWidth="1"/>
    <col min="7428" max="7428" width="12.140625" style="68" customWidth="1"/>
    <col min="7429" max="7429" width="12.28515625" style="68" customWidth="1"/>
    <col min="7430" max="7430" width="26.140625" style="68" customWidth="1"/>
    <col min="7431" max="7431" width="12.7109375" style="68" customWidth="1"/>
    <col min="7432" max="7680" width="11.42578125" style="68"/>
    <col min="7681" max="7681" width="10.5703125" style="68" customWidth="1"/>
    <col min="7682" max="7682" width="9.140625" style="68" customWidth="1"/>
    <col min="7683" max="7683" width="29.28515625" style="68" customWidth="1"/>
    <col min="7684" max="7684" width="12.140625" style="68" customWidth="1"/>
    <col min="7685" max="7685" width="12.28515625" style="68" customWidth="1"/>
    <col min="7686" max="7686" width="26.140625" style="68" customWidth="1"/>
    <col min="7687" max="7687" width="12.7109375" style="68" customWidth="1"/>
    <col min="7688" max="7936" width="11.42578125" style="68"/>
    <col min="7937" max="7937" width="10.5703125" style="68" customWidth="1"/>
    <col min="7938" max="7938" width="9.140625" style="68" customWidth="1"/>
    <col min="7939" max="7939" width="29.28515625" style="68" customWidth="1"/>
    <col min="7940" max="7940" width="12.140625" style="68" customWidth="1"/>
    <col min="7941" max="7941" width="12.28515625" style="68" customWidth="1"/>
    <col min="7942" max="7942" width="26.140625" style="68" customWidth="1"/>
    <col min="7943" max="7943" width="12.7109375" style="68" customWidth="1"/>
    <col min="7944" max="8192" width="11.42578125" style="68"/>
    <col min="8193" max="8193" width="10.5703125" style="68" customWidth="1"/>
    <col min="8194" max="8194" width="9.140625" style="68" customWidth="1"/>
    <col min="8195" max="8195" width="29.28515625" style="68" customWidth="1"/>
    <col min="8196" max="8196" width="12.140625" style="68" customWidth="1"/>
    <col min="8197" max="8197" width="12.28515625" style="68" customWidth="1"/>
    <col min="8198" max="8198" width="26.140625" style="68" customWidth="1"/>
    <col min="8199" max="8199" width="12.7109375" style="68" customWidth="1"/>
    <col min="8200" max="8448" width="11.42578125" style="68"/>
    <col min="8449" max="8449" width="10.5703125" style="68" customWidth="1"/>
    <col min="8450" max="8450" width="9.140625" style="68" customWidth="1"/>
    <col min="8451" max="8451" width="29.28515625" style="68" customWidth="1"/>
    <col min="8452" max="8452" width="12.140625" style="68" customWidth="1"/>
    <col min="8453" max="8453" width="12.28515625" style="68" customWidth="1"/>
    <col min="8454" max="8454" width="26.140625" style="68" customWidth="1"/>
    <col min="8455" max="8455" width="12.7109375" style="68" customWidth="1"/>
    <col min="8456" max="8704" width="11.42578125" style="68"/>
    <col min="8705" max="8705" width="10.5703125" style="68" customWidth="1"/>
    <col min="8706" max="8706" width="9.140625" style="68" customWidth="1"/>
    <col min="8707" max="8707" width="29.28515625" style="68" customWidth="1"/>
    <col min="8708" max="8708" width="12.140625" style="68" customWidth="1"/>
    <col min="8709" max="8709" width="12.28515625" style="68" customWidth="1"/>
    <col min="8710" max="8710" width="26.140625" style="68" customWidth="1"/>
    <col min="8711" max="8711" width="12.7109375" style="68" customWidth="1"/>
    <col min="8712" max="8960" width="11.42578125" style="68"/>
    <col min="8961" max="8961" width="10.5703125" style="68" customWidth="1"/>
    <col min="8962" max="8962" width="9.140625" style="68" customWidth="1"/>
    <col min="8963" max="8963" width="29.28515625" style="68" customWidth="1"/>
    <col min="8964" max="8964" width="12.140625" style="68" customWidth="1"/>
    <col min="8965" max="8965" width="12.28515625" style="68" customWidth="1"/>
    <col min="8966" max="8966" width="26.140625" style="68" customWidth="1"/>
    <col min="8967" max="8967" width="12.7109375" style="68" customWidth="1"/>
    <col min="8968" max="9216" width="11.42578125" style="68"/>
    <col min="9217" max="9217" width="10.5703125" style="68" customWidth="1"/>
    <col min="9218" max="9218" width="9.140625" style="68" customWidth="1"/>
    <col min="9219" max="9219" width="29.28515625" style="68" customWidth="1"/>
    <col min="9220" max="9220" width="12.140625" style="68" customWidth="1"/>
    <col min="9221" max="9221" width="12.28515625" style="68" customWidth="1"/>
    <col min="9222" max="9222" width="26.140625" style="68" customWidth="1"/>
    <col min="9223" max="9223" width="12.7109375" style="68" customWidth="1"/>
    <col min="9224" max="9472" width="11.42578125" style="68"/>
    <col min="9473" max="9473" width="10.5703125" style="68" customWidth="1"/>
    <col min="9474" max="9474" width="9.140625" style="68" customWidth="1"/>
    <col min="9475" max="9475" width="29.28515625" style="68" customWidth="1"/>
    <col min="9476" max="9476" width="12.140625" style="68" customWidth="1"/>
    <col min="9477" max="9477" width="12.28515625" style="68" customWidth="1"/>
    <col min="9478" max="9478" width="26.140625" style="68" customWidth="1"/>
    <col min="9479" max="9479" width="12.7109375" style="68" customWidth="1"/>
    <col min="9480" max="9728" width="11.42578125" style="68"/>
    <col min="9729" max="9729" width="10.5703125" style="68" customWidth="1"/>
    <col min="9730" max="9730" width="9.140625" style="68" customWidth="1"/>
    <col min="9731" max="9731" width="29.28515625" style="68" customWidth="1"/>
    <col min="9732" max="9732" width="12.140625" style="68" customWidth="1"/>
    <col min="9733" max="9733" width="12.28515625" style="68" customWidth="1"/>
    <col min="9734" max="9734" width="26.140625" style="68" customWidth="1"/>
    <col min="9735" max="9735" width="12.7109375" style="68" customWidth="1"/>
    <col min="9736" max="9984" width="11.42578125" style="68"/>
    <col min="9985" max="9985" width="10.5703125" style="68" customWidth="1"/>
    <col min="9986" max="9986" width="9.140625" style="68" customWidth="1"/>
    <col min="9987" max="9987" width="29.28515625" style="68" customWidth="1"/>
    <col min="9988" max="9988" width="12.140625" style="68" customWidth="1"/>
    <col min="9989" max="9989" width="12.28515625" style="68" customWidth="1"/>
    <col min="9990" max="9990" width="26.140625" style="68" customWidth="1"/>
    <col min="9991" max="9991" width="12.7109375" style="68" customWidth="1"/>
    <col min="9992" max="10240" width="11.42578125" style="68"/>
    <col min="10241" max="10241" width="10.5703125" style="68" customWidth="1"/>
    <col min="10242" max="10242" width="9.140625" style="68" customWidth="1"/>
    <col min="10243" max="10243" width="29.28515625" style="68" customWidth="1"/>
    <col min="10244" max="10244" width="12.140625" style="68" customWidth="1"/>
    <col min="10245" max="10245" width="12.28515625" style="68" customWidth="1"/>
    <col min="10246" max="10246" width="26.140625" style="68" customWidth="1"/>
    <col min="10247" max="10247" width="12.7109375" style="68" customWidth="1"/>
    <col min="10248" max="10496" width="11.42578125" style="68"/>
    <col min="10497" max="10497" width="10.5703125" style="68" customWidth="1"/>
    <col min="10498" max="10498" width="9.140625" style="68" customWidth="1"/>
    <col min="10499" max="10499" width="29.28515625" style="68" customWidth="1"/>
    <col min="10500" max="10500" width="12.140625" style="68" customWidth="1"/>
    <col min="10501" max="10501" width="12.28515625" style="68" customWidth="1"/>
    <col min="10502" max="10502" width="26.140625" style="68" customWidth="1"/>
    <col min="10503" max="10503" width="12.7109375" style="68" customWidth="1"/>
    <col min="10504" max="10752" width="11.42578125" style="68"/>
    <col min="10753" max="10753" width="10.5703125" style="68" customWidth="1"/>
    <col min="10754" max="10754" width="9.140625" style="68" customWidth="1"/>
    <col min="10755" max="10755" width="29.28515625" style="68" customWidth="1"/>
    <col min="10756" max="10756" width="12.140625" style="68" customWidth="1"/>
    <col min="10757" max="10757" width="12.28515625" style="68" customWidth="1"/>
    <col min="10758" max="10758" width="26.140625" style="68" customWidth="1"/>
    <col min="10759" max="10759" width="12.7109375" style="68" customWidth="1"/>
    <col min="10760" max="11008" width="11.42578125" style="68"/>
    <col min="11009" max="11009" width="10.5703125" style="68" customWidth="1"/>
    <col min="11010" max="11010" width="9.140625" style="68" customWidth="1"/>
    <col min="11011" max="11011" width="29.28515625" style="68" customWidth="1"/>
    <col min="11012" max="11012" width="12.140625" style="68" customWidth="1"/>
    <col min="11013" max="11013" width="12.28515625" style="68" customWidth="1"/>
    <col min="11014" max="11014" width="26.140625" style="68" customWidth="1"/>
    <col min="11015" max="11015" width="12.7109375" style="68" customWidth="1"/>
    <col min="11016" max="11264" width="11.42578125" style="68"/>
    <col min="11265" max="11265" width="10.5703125" style="68" customWidth="1"/>
    <col min="11266" max="11266" width="9.140625" style="68" customWidth="1"/>
    <col min="11267" max="11267" width="29.28515625" style="68" customWidth="1"/>
    <col min="11268" max="11268" width="12.140625" style="68" customWidth="1"/>
    <col min="11269" max="11269" width="12.28515625" style="68" customWidth="1"/>
    <col min="11270" max="11270" width="26.140625" style="68" customWidth="1"/>
    <col min="11271" max="11271" width="12.7109375" style="68" customWidth="1"/>
    <col min="11272" max="11520" width="11.42578125" style="68"/>
    <col min="11521" max="11521" width="10.5703125" style="68" customWidth="1"/>
    <col min="11522" max="11522" width="9.140625" style="68" customWidth="1"/>
    <col min="11523" max="11523" width="29.28515625" style="68" customWidth="1"/>
    <col min="11524" max="11524" width="12.140625" style="68" customWidth="1"/>
    <col min="11525" max="11525" width="12.28515625" style="68" customWidth="1"/>
    <col min="11526" max="11526" width="26.140625" style="68" customWidth="1"/>
    <col min="11527" max="11527" width="12.7109375" style="68" customWidth="1"/>
    <col min="11528" max="11776" width="11.42578125" style="68"/>
    <col min="11777" max="11777" width="10.5703125" style="68" customWidth="1"/>
    <col min="11778" max="11778" width="9.140625" style="68" customWidth="1"/>
    <col min="11779" max="11779" width="29.28515625" style="68" customWidth="1"/>
    <col min="11780" max="11780" width="12.140625" style="68" customWidth="1"/>
    <col min="11781" max="11781" width="12.28515625" style="68" customWidth="1"/>
    <col min="11782" max="11782" width="26.140625" style="68" customWidth="1"/>
    <col min="11783" max="11783" width="12.7109375" style="68" customWidth="1"/>
    <col min="11784" max="12032" width="11.42578125" style="68"/>
    <col min="12033" max="12033" width="10.5703125" style="68" customWidth="1"/>
    <col min="12034" max="12034" width="9.140625" style="68" customWidth="1"/>
    <col min="12035" max="12035" width="29.28515625" style="68" customWidth="1"/>
    <col min="12036" max="12036" width="12.140625" style="68" customWidth="1"/>
    <col min="12037" max="12037" width="12.28515625" style="68" customWidth="1"/>
    <col min="12038" max="12038" width="26.140625" style="68" customWidth="1"/>
    <col min="12039" max="12039" width="12.7109375" style="68" customWidth="1"/>
    <col min="12040" max="12288" width="11.42578125" style="68"/>
    <col min="12289" max="12289" width="10.5703125" style="68" customWidth="1"/>
    <col min="12290" max="12290" width="9.140625" style="68" customWidth="1"/>
    <col min="12291" max="12291" width="29.28515625" style="68" customWidth="1"/>
    <col min="12292" max="12292" width="12.140625" style="68" customWidth="1"/>
    <col min="12293" max="12293" width="12.28515625" style="68" customWidth="1"/>
    <col min="12294" max="12294" width="26.140625" style="68" customWidth="1"/>
    <col min="12295" max="12295" width="12.7109375" style="68" customWidth="1"/>
    <col min="12296" max="12544" width="11.42578125" style="68"/>
    <col min="12545" max="12545" width="10.5703125" style="68" customWidth="1"/>
    <col min="12546" max="12546" width="9.140625" style="68" customWidth="1"/>
    <col min="12547" max="12547" width="29.28515625" style="68" customWidth="1"/>
    <col min="12548" max="12548" width="12.140625" style="68" customWidth="1"/>
    <col min="12549" max="12549" width="12.28515625" style="68" customWidth="1"/>
    <col min="12550" max="12550" width="26.140625" style="68" customWidth="1"/>
    <col min="12551" max="12551" width="12.7109375" style="68" customWidth="1"/>
    <col min="12552" max="12800" width="11.42578125" style="68"/>
    <col min="12801" max="12801" width="10.5703125" style="68" customWidth="1"/>
    <col min="12802" max="12802" width="9.140625" style="68" customWidth="1"/>
    <col min="12803" max="12803" width="29.28515625" style="68" customWidth="1"/>
    <col min="12804" max="12804" width="12.140625" style="68" customWidth="1"/>
    <col min="12805" max="12805" width="12.28515625" style="68" customWidth="1"/>
    <col min="12806" max="12806" width="26.140625" style="68" customWidth="1"/>
    <col min="12807" max="12807" width="12.7109375" style="68" customWidth="1"/>
    <col min="12808" max="13056" width="11.42578125" style="68"/>
    <col min="13057" max="13057" width="10.5703125" style="68" customWidth="1"/>
    <col min="13058" max="13058" width="9.140625" style="68" customWidth="1"/>
    <col min="13059" max="13059" width="29.28515625" style="68" customWidth="1"/>
    <col min="13060" max="13060" width="12.140625" style="68" customWidth="1"/>
    <col min="13061" max="13061" width="12.28515625" style="68" customWidth="1"/>
    <col min="13062" max="13062" width="26.140625" style="68" customWidth="1"/>
    <col min="13063" max="13063" width="12.7109375" style="68" customWidth="1"/>
    <col min="13064" max="13312" width="11.42578125" style="68"/>
    <col min="13313" max="13313" width="10.5703125" style="68" customWidth="1"/>
    <col min="13314" max="13314" width="9.140625" style="68" customWidth="1"/>
    <col min="13315" max="13315" width="29.28515625" style="68" customWidth="1"/>
    <col min="13316" max="13316" width="12.140625" style="68" customWidth="1"/>
    <col min="13317" max="13317" width="12.28515625" style="68" customWidth="1"/>
    <col min="13318" max="13318" width="26.140625" style="68" customWidth="1"/>
    <col min="13319" max="13319" width="12.7109375" style="68" customWidth="1"/>
    <col min="13320" max="13568" width="11.42578125" style="68"/>
    <col min="13569" max="13569" width="10.5703125" style="68" customWidth="1"/>
    <col min="13570" max="13570" width="9.140625" style="68" customWidth="1"/>
    <col min="13571" max="13571" width="29.28515625" style="68" customWidth="1"/>
    <col min="13572" max="13572" width="12.140625" style="68" customWidth="1"/>
    <col min="13573" max="13573" width="12.28515625" style="68" customWidth="1"/>
    <col min="13574" max="13574" width="26.140625" style="68" customWidth="1"/>
    <col min="13575" max="13575" width="12.7109375" style="68" customWidth="1"/>
    <col min="13576" max="13824" width="11.42578125" style="68"/>
    <col min="13825" max="13825" width="10.5703125" style="68" customWidth="1"/>
    <col min="13826" max="13826" width="9.140625" style="68" customWidth="1"/>
    <col min="13827" max="13827" width="29.28515625" style="68" customWidth="1"/>
    <col min="13828" max="13828" width="12.140625" style="68" customWidth="1"/>
    <col min="13829" max="13829" width="12.28515625" style="68" customWidth="1"/>
    <col min="13830" max="13830" width="26.140625" style="68" customWidth="1"/>
    <col min="13831" max="13831" width="12.7109375" style="68" customWidth="1"/>
    <col min="13832" max="14080" width="11.42578125" style="68"/>
    <col min="14081" max="14081" width="10.5703125" style="68" customWidth="1"/>
    <col min="14082" max="14082" width="9.140625" style="68" customWidth="1"/>
    <col min="14083" max="14083" width="29.28515625" style="68" customWidth="1"/>
    <col min="14084" max="14084" width="12.140625" style="68" customWidth="1"/>
    <col min="14085" max="14085" width="12.28515625" style="68" customWidth="1"/>
    <col min="14086" max="14086" width="26.140625" style="68" customWidth="1"/>
    <col min="14087" max="14087" width="12.7109375" style="68" customWidth="1"/>
    <col min="14088" max="14336" width="11.42578125" style="68"/>
    <col min="14337" max="14337" width="10.5703125" style="68" customWidth="1"/>
    <col min="14338" max="14338" width="9.140625" style="68" customWidth="1"/>
    <col min="14339" max="14339" width="29.28515625" style="68" customWidth="1"/>
    <col min="14340" max="14340" width="12.140625" style="68" customWidth="1"/>
    <col min="14341" max="14341" width="12.28515625" style="68" customWidth="1"/>
    <col min="14342" max="14342" width="26.140625" style="68" customWidth="1"/>
    <col min="14343" max="14343" width="12.7109375" style="68" customWidth="1"/>
    <col min="14344" max="14592" width="11.42578125" style="68"/>
    <col min="14593" max="14593" width="10.5703125" style="68" customWidth="1"/>
    <col min="14594" max="14594" width="9.140625" style="68" customWidth="1"/>
    <col min="14595" max="14595" width="29.28515625" style="68" customWidth="1"/>
    <col min="14596" max="14596" width="12.140625" style="68" customWidth="1"/>
    <col min="14597" max="14597" width="12.28515625" style="68" customWidth="1"/>
    <col min="14598" max="14598" width="26.140625" style="68" customWidth="1"/>
    <col min="14599" max="14599" width="12.7109375" style="68" customWidth="1"/>
    <col min="14600" max="14848" width="11.42578125" style="68"/>
    <col min="14849" max="14849" width="10.5703125" style="68" customWidth="1"/>
    <col min="14850" max="14850" width="9.140625" style="68" customWidth="1"/>
    <col min="14851" max="14851" width="29.28515625" style="68" customWidth="1"/>
    <col min="14852" max="14852" width="12.140625" style="68" customWidth="1"/>
    <col min="14853" max="14853" width="12.28515625" style="68" customWidth="1"/>
    <col min="14854" max="14854" width="26.140625" style="68" customWidth="1"/>
    <col min="14855" max="14855" width="12.7109375" style="68" customWidth="1"/>
    <col min="14856" max="15104" width="11.42578125" style="68"/>
    <col min="15105" max="15105" width="10.5703125" style="68" customWidth="1"/>
    <col min="15106" max="15106" width="9.140625" style="68" customWidth="1"/>
    <col min="15107" max="15107" width="29.28515625" style="68" customWidth="1"/>
    <col min="15108" max="15108" width="12.140625" style="68" customWidth="1"/>
    <col min="15109" max="15109" width="12.28515625" style="68" customWidth="1"/>
    <col min="15110" max="15110" width="26.140625" style="68" customWidth="1"/>
    <col min="15111" max="15111" width="12.7109375" style="68" customWidth="1"/>
    <col min="15112" max="15360" width="11.42578125" style="68"/>
    <col min="15361" max="15361" width="10.5703125" style="68" customWidth="1"/>
    <col min="15362" max="15362" width="9.140625" style="68" customWidth="1"/>
    <col min="15363" max="15363" width="29.28515625" style="68" customWidth="1"/>
    <col min="15364" max="15364" width="12.140625" style="68" customWidth="1"/>
    <col min="15365" max="15365" width="12.28515625" style="68" customWidth="1"/>
    <col min="15366" max="15366" width="26.140625" style="68" customWidth="1"/>
    <col min="15367" max="15367" width="12.7109375" style="68" customWidth="1"/>
    <col min="15368" max="15616" width="11.42578125" style="68"/>
    <col min="15617" max="15617" width="10.5703125" style="68" customWidth="1"/>
    <col min="15618" max="15618" width="9.140625" style="68" customWidth="1"/>
    <col min="15619" max="15619" width="29.28515625" style="68" customWidth="1"/>
    <col min="15620" max="15620" width="12.140625" style="68" customWidth="1"/>
    <col min="15621" max="15621" width="12.28515625" style="68" customWidth="1"/>
    <col min="15622" max="15622" width="26.140625" style="68" customWidth="1"/>
    <col min="15623" max="15623" width="12.7109375" style="68" customWidth="1"/>
    <col min="15624" max="15872" width="11.42578125" style="68"/>
    <col min="15873" max="15873" width="10.5703125" style="68" customWidth="1"/>
    <col min="15874" max="15874" width="9.140625" style="68" customWidth="1"/>
    <col min="15875" max="15875" width="29.28515625" style="68" customWidth="1"/>
    <col min="15876" max="15876" width="12.140625" style="68" customWidth="1"/>
    <col min="15877" max="15877" width="12.28515625" style="68" customWidth="1"/>
    <col min="15878" max="15878" width="26.140625" style="68" customWidth="1"/>
    <col min="15879" max="15879" width="12.7109375" style="68" customWidth="1"/>
    <col min="15880" max="16128" width="11.42578125" style="68"/>
    <col min="16129" max="16129" width="10.5703125" style="68" customWidth="1"/>
    <col min="16130" max="16130" width="9.140625" style="68" customWidth="1"/>
    <col min="16131" max="16131" width="29.28515625" style="68" customWidth="1"/>
    <col min="16132" max="16132" width="12.140625" style="68" customWidth="1"/>
    <col min="16133" max="16133" width="12.28515625" style="68" customWidth="1"/>
    <col min="16134" max="16134" width="26.140625" style="68" customWidth="1"/>
    <col min="16135" max="16135" width="12.7109375" style="68" customWidth="1"/>
    <col min="16136" max="16384" width="11.42578125" style="68"/>
  </cols>
  <sheetData>
    <row r="1" spans="1:13" ht="14.65" customHeight="1" x14ac:dyDescent="0.25">
      <c r="A1" s="60" t="s">
        <v>41</v>
      </c>
      <c r="B1" s="61"/>
      <c r="C1" s="62"/>
      <c r="D1" s="63"/>
      <c r="E1" s="64"/>
      <c r="F1" s="65"/>
      <c r="G1" s="63"/>
      <c r="H1" s="66"/>
    </row>
    <row r="2" spans="1:13" ht="14.65" customHeight="1" x14ac:dyDescent="0.25">
      <c r="A2" s="60" t="s">
        <v>0</v>
      </c>
      <c r="B2" s="61"/>
      <c r="C2" s="62"/>
      <c r="D2" s="63"/>
      <c r="E2" s="64"/>
      <c r="F2" s="65"/>
      <c r="G2" s="63"/>
      <c r="H2" s="66"/>
    </row>
    <row r="3" spans="1:13" ht="14.65" customHeight="1" x14ac:dyDescent="0.25">
      <c r="A3" s="60" t="s">
        <v>40</v>
      </c>
      <c r="B3" s="61"/>
      <c r="C3" s="62"/>
      <c r="D3" s="63"/>
      <c r="E3" s="64"/>
      <c r="F3" s="65"/>
      <c r="G3" s="63"/>
      <c r="H3" s="66"/>
    </row>
    <row r="4" spans="1:13" ht="14.65" customHeight="1" x14ac:dyDescent="0.25">
      <c r="A4" s="69"/>
      <c r="C4" s="65"/>
      <c r="D4" s="63"/>
      <c r="E4" s="64"/>
      <c r="F4" s="65"/>
      <c r="G4" s="63"/>
      <c r="H4" s="66"/>
    </row>
    <row r="5" spans="1:13" ht="14.65" customHeight="1" x14ac:dyDescent="0.25">
      <c r="A5" s="70" t="s">
        <v>1</v>
      </c>
      <c r="B5" s="70"/>
      <c r="C5" s="71"/>
      <c r="D5" s="70"/>
      <c r="E5" s="72"/>
      <c r="F5" s="73"/>
      <c r="G5" s="70"/>
      <c r="H5" s="66"/>
    </row>
    <row r="6" spans="1:13" ht="14.65" customHeight="1" x14ac:dyDescent="0.25">
      <c r="A6" s="69"/>
      <c r="C6" s="65"/>
      <c r="D6" s="63"/>
      <c r="E6" s="64"/>
      <c r="F6" s="65"/>
      <c r="G6" s="63"/>
      <c r="H6" s="66"/>
    </row>
    <row r="7" spans="1:13" ht="14.65" customHeight="1" x14ac:dyDescent="0.25">
      <c r="A7" s="163" t="s">
        <v>135</v>
      </c>
      <c r="B7" s="163"/>
      <c r="C7" s="163"/>
      <c r="D7" s="163"/>
      <c r="E7" s="163"/>
      <c r="F7" s="163"/>
      <c r="G7" s="163"/>
      <c r="H7" s="163"/>
    </row>
    <row r="8" spans="1:13" ht="14.65" customHeight="1" x14ac:dyDescent="0.25">
      <c r="A8" s="74"/>
      <c r="B8" s="74"/>
      <c r="C8" s="74"/>
      <c r="D8" s="74"/>
      <c r="E8" s="74"/>
      <c r="F8" s="74"/>
      <c r="G8" s="74"/>
      <c r="H8" s="74"/>
      <c r="M8" s="68" t="s">
        <v>2</v>
      </c>
    </row>
    <row r="9" spans="1:13" ht="33.6" customHeight="1" x14ac:dyDescent="0.25">
      <c r="A9" s="75" t="s">
        <v>3</v>
      </c>
      <c r="B9" s="76" t="s">
        <v>4</v>
      </c>
      <c r="C9" s="76" t="s">
        <v>5</v>
      </c>
      <c r="D9" s="75" t="s">
        <v>6</v>
      </c>
      <c r="E9" s="77" t="s">
        <v>7</v>
      </c>
      <c r="F9" s="76" t="s">
        <v>8</v>
      </c>
      <c r="G9" s="78" t="s">
        <v>9</v>
      </c>
      <c r="H9" s="79" t="s">
        <v>10</v>
      </c>
      <c r="I9" s="76" t="s">
        <v>11</v>
      </c>
    </row>
    <row r="12" spans="1:13" x14ac:dyDescent="0.25">
      <c r="A12" s="84" t="s">
        <v>146</v>
      </c>
      <c r="B12" s="25" t="s">
        <v>14</v>
      </c>
      <c r="C12" s="23" t="s">
        <v>66</v>
      </c>
      <c r="D12" s="75" t="s">
        <v>584</v>
      </c>
      <c r="E12" s="77">
        <f>136.35+120.94+177.85</f>
        <v>435.14</v>
      </c>
      <c r="F12" s="86" t="s">
        <v>47</v>
      </c>
      <c r="G12" s="40" t="s">
        <v>48</v>
      </c>
      <c r="H12" s="76" t="s">
        <v>42</v>
      </c>
      <c r="I12" s="25" t="s">
        <v>67</v>
      </c>
    </row>
    <row r="13" spans="1:13" x14ac:dyDescent="0.25">
      <c r="A13" s="84" t="s">
        <v>146</v>
      </c>
      <c r="B13" s="25" t="s">
        <v>14</v>
      </c>
      <c r="C13" s="23" t="s">
        <v>147</v>
      </c>
      <c r="D13" s="84" t="s">
        <v>585</v>
      </c>
      <c r="E13" s="85">
        <v>41.03</v>
      </c>
      <c r="F13" s="23" t="s">
        <v>47</v>
      </c>
      <c r="G13" s="24" t="s">
        <v>48</v>
      </c>
      <c r="H13" s="25" t="s">
        <v>42</v>
      </c>
      <c r="I13" s="25" t="s">
        <v>91</v>
      </c>
    </row>
    <row r="14" spans="1:13" x14ac:dyDescent="0.25">
      <c r="A14" s="84" t="s">
        <v>148</v>
      </c>
      <c r="B14" s="25" t="s">
        <v>14</v>
      </c>
      <c r="C14" s="23" t="s">
        <v>149</v>
      </c>
      <c r="D14" s="84" t="s">
        <v>150</v>
      </c>
      <c r="E14" s="85">
        <v>15</v>
      </c>
      <c r="F14" s="23" t="s">
        <v>64</v>
      </c>
      <c r="G14" s="24" t="s">
        <v>25</v>
      </c>
      <c r="H14" s="58" t="s">
        <v>16</v>
      </c>
      <c r="I14" s="25" t="s">
        <v>65</v>
      </c>
    </row>
    <row r="15" spans="1:13" x14ac:dyDescent="0.25">
      <c r="A15" s="84" t="s">
        <v>151</v>
      </c>
      <c r="B15" s="25" t="s">
        <v>14</v>
      </c>
      <c r="C15" s="23" t="s">
        <v>66</v>
      </c>
      <c r="D15" s="84" t="s">
        <v>152</v>
      </c>
      <c r="E15" s="85">
        <v>525.99</v>
      </c>
      <c r="F15" s="23" t="s">
        <v>47</v>
      </c>
      <c r="G15" s="24" t="s">
        <v>48</v>
      </c>
      <c r="H15" s="25" t="s">
        <v>42</v>
      </c>
      <c r="I15" s="25" t="s">
        <v>67</v>
      </c>
    </row>
    <row r="16" spans="1:13" ht="22.5" x14ac:dyDescent="0.25">
      <c r="A16" s="20" t="s">
        <v>153</v>
      </c>
      <c r="B16" s="21" t="s">
        <v>14</v>
      </c>
      <c r="C16" s="22" t="s">
        <v>154</v>
      </c>
      <c r="D16" s="20" t="s">
        <v>155</v>
      </c>
      <c r="E16" s="34">
        <v>15</v>
      </c>
      <c r="F16" s="22" t="s">
        <v>57</v>
      </c>
      <c r="G16" s="26" t="s">
        <v>32</v>
      </c>
      <c r="H16" s="27" t="s">
        <v>16</v>
      </c>
      <c r="I16" s="87" t="s">
        <v>65</v>
      </c>
    </row>
    <row r="17" spans="1:9" ht="56.25" x14ac:dyDescent="0.25">
      <c r="A17" s="20" t="s">
        <v>157</v>
      </c>
      <c r="B17" s="21" t="s">
        <v>12</v>
      </c>
      <c r="C17" s="22" t="s">
        <v>158</v>
      </c>
      <c r="D17" s="20" t="s">
        <v>159</v>
      </c>
      <c r="E17" s="34">
        <v>4000</v>
      </c>
      <c r="F17" s="22" t="s">
        <v>160</v>
      </c>
      <c r="G17" s="26" t="s">
        <v>161</v>
      </c>
      <c r="H17" s="21" t="s">
        <v>16</v>
      </c>
      <c r="I17" s="32" t="s">
        <v>162</v>
      </c>
    </row>
    <row r="21" spans="1:9" x14ac:dyDescent="0.25">
      <c r="E21" s="64"/>
    </row>
  </sheetData>
  <sortState ref="A10:I17">
    <sortCondition ref="D10"/>
  </sortState>
  <mergeCells count="1">
    <mergeCell ref="A7:H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5" workbookViewId="0">
      <selection activeCell="E31" sqref="E31"/>
    </sheetView>
  </sheetViews>
  <sheetFormatPr defaultColWidth="11.42578125" defaultRowHeight="15" x14ac:dyDescent="0.25"/>
  <cols>
    <col min="1" max="1" width="10.5703125" style="8" customWidth="1"/>
    <col min="2" max="2" width="9.140625" style="8" customWidth="1"/>
    <col min="3" max="3" width="29.28515625" style="8" customWidth="1"/>
    <col min="4" max="4" width="12.140625" style="8" customWidth="1"/>
    <col min="5" max="5" width="12.28515625" style="8" customWidth="1"/>
    <col min="6" max="6" width="26.140625" style="8" customWidth="1"/>
    <col min="7" max="7" width="12.7109375" style="8" customWidth="1"/>
    <col min="8" max="9" width="11.42578125" style="8"/>
    <col min="257" max="257" width="10.5703125" customWidth="1"/>
    <col min="258" max="258" width="9.140625" customWidth="1"/>
    <col min="259" max="259" width="29.28515625" customWidth="1"/>
    <col min="260" max="260" width="12.140625" customWidth="1"/>
    <col min="261" max="261" width="12.28515625" customWidth="1"/>
    <col min="262" max="262" width="26.140625" customWidth="1"/>
    <col min="263" max="263" width="12.7109375" customWidth="1"/>
    <col min="513" max="513" width="10.5703125" customWidth="1"/>
    <col min="514" max="514" width="9.140625" customWidth="1"/>
    <col min="515" max="515" width="29.28515625" customWidth="1"/>
    <col min="516" max="516" width="12.140625" customWidth="1"/>
    <col min="517" max="517" width="12.28515625" customWidth="1"/>
    <col min="518" max="518" width="26.140625" customWidth="1"/>
    <col min="519" max="519" width="12.7109375" customWidth="1"/>
    <col min="769" max="769" width="10.5703125" customWidth="1"/>
    <col min="770" max="770" width="9.140625" customWidth="1"/>
    <col min="771" max="771" width="29.28515625" customWidth="1"/>
    <col min="772" max="772" width="12.140625" customWidth="1"/>
    <col min="773" max="773" width="12.28515625" customWidth="1"/>
    <col min="774" max="774" width="26.140625" customWidth="1"/>
    <col min="775" max="775" width="12.7109375" customWidth="1"/>
    <col min="1025" max="1025" width="10.5703125" customWidth="1"/>
    <col min="1026" max="1026" width="9.140625" customWidth="1"/>
    <col min="1027" max="1027" width="29.28515625" customWidth="1"/>
    <col min="1028" max="1028" width="12.140625" customWidth="1"/>
    <col min="1029" max="1029" width="12.28515625" customWidth="1"/>
    <col min="1030" max="1030" width="26.140625" customWidth="1"/>
    <col min="1031" max="1031" width="12.7109375" customWidth="1"/>
    <col min="1281" max="1281" width="10.5703125" customWidth="1"/>
    <col min="1282" max="1282" width="9.140625" customWidth="1"/>
    <col min="1283" max="1283" width="29.28515625" customWidth="1"/>
    <col min="1284" max="1284" width="12.140625" customWidth="1"/>
    <col min="1285" max="1285" width="12.28515625" customWidth="1"/>
    <col min="1286" max="1286" width="26.140625" customWidth="1"/>
    <col min="1287" max="1287" width="12.7109375" customWidth="1"/>
    <col min="1537" max="1537" width="10.5703125" customWidth="1"/>
    <col min="1538" max="1538" width="9.140625" customWidth="1"/>
    <col min="1539" max="1539" width="29.28515625" customWidth="1"/>
    <col min="1540" max="1540" width="12.140625" customWidth="1"/>
    <col min="1541" max="1541" width="12.28515625" customWidth="1"/>
    <col min="1542" max="1542" width="26.140625" customWidth="1"/>
    <col min="1543" max="1543" width="12.7109375" customWidth="1"/>
    <col min="1793" max="1793" width="10.5703125" customWidth="1"/>
    <col min="1794" max="1794" width="9.140625" customWidth="1"/>
    <col min="1795" max="1795" width="29.28515625" customWidth="1"/>
    <col min="1796" max="1796" width="12.140625" customWidth="1"/>
    <col min="1797" max="1797" width="12.28515625" customWidth="1"/>
    <col min="1798" max="1798" width="26.140625" customWidth="1"/>
    <col min="1799" max="1799" width="12.7109375" customWidth="1"/>
    <col min="2049" max="2049" width="10.5703125" customWidth="1"/>
    <col min="2050" max="2050" width="9.140625" customWidth="1"/>
    <col min="2051" max="2051" width="29.28515625" customWidth="1"/>
    <col min="2052" max="2052" width="12.140625" customWidth="1"/>
    <col min="2053" max="2053" width="12.28515625" customWidth="1"/>
    <col min="2054" max="2054" width="26.140625" customWidth="1"/>
    <col min="2055" max="2055" width="12.7109375" customWidth="1"/>
    <col min="2305" max="2305" width="10.5703125" customWidth="1"/>
    <col min="2306" max="2306" width="9.140625" customWidth="1"/>
    <col min="2307" max="2307" width="29.28515625" customWidth="1"/>
    <col min="2308" max="2308" width="12.140625" customWidth="1"/>
    <col min="2309" max="2309" width="12.28515625" customWidth="1"/>
    <col min="2310" max="2310" width="26.140625" customWidth="1"/>
    <col min="2311" max="2311" width="12.7109375" customWidth="1"/>
    <col min="2561" max="2561" width="10.5703125" customWidth="1"/>
    <col min="2562" max="2562" width="9.140625" customWidth="1"/>
    <col min="2563" max="2563" width="29.28515625" customWidth="1"/>
    <col min="2564" max="2564" width="12.140625" customWidth="1"/>
    <col min="2565" max="2565" width="12.28515625" customWidth="1"/>
    <col min="2566" max="2566" width="26.140625" customWidth="1"/>
    <col min="2567" max="2567" width="12.7109375" customWidth="1"/>
    <col min="2817" max="2817" width="10.5703125" customWidth="1"/>
    <col min="2818" max="2818" width="9.140625" customWidth="1"/>
    <col min="2819" max="2819" width="29.28515625" customWidth="1"/>
    <col min="2820" max="2820" width="12.140625" customWidth="1"/>
    <col min="2821" max="2821" width="12.28515625" customWidth="1"/>
    <col min="2822" max="2822" width="26.140625" customWidth="1"/>
    <col min="2823" max="2823" width="12.7109375" customWidth="1"/>
    <col min="3073" max="3073" width="10.5703125" customWidth="1"/>
    <col min="3074" max="3074" width="9.140625" customWidth="1"/>
    <col min="3075" max="3075" width="29.28515625" customWidth="1"/>
    <col min="3076" max="3076" width="12.140625" customWidth="1"/>
    <col min="3077" max="3077" width="12.28515625" customWidth="1"/>
    <col min="3078" max="3078" width="26.140625" customWidth="1"/>
    <col min="3079" max="3079" width="12.7109375" customWidth="1"/>
    <col min="3329" max="3329" width="10.5703125" customWidth="1"/>
    <col min="3330" max="3330" width="9.140625" customWidth="1"/>
    <col min="3331" max="3331" width="29.28515625" customWidth="1"/>
    <col min="3332" max="3332" width="12.140625" customWidth="1"/>
    <col min="3333" max="3333" width="12.28515625" customWidth="1"/>
    <col min="3334" max="3334" width="26.140625" customWidth="1"/>
    <col min="3335" max="3335" width="12.7109375" customWidth="1"/>
    <col min="3585" max="3585" width="10.5703125" customWidth="1"/>
    <col min="3586" max="3586" width="9.140625" customWidth="1"/>
    <col min="3587" max="3587" width="29.28515625" customWidth="1"/>
    <col min="3588" max="3588" width="12.140625" customWidth="1"/>
    <col min="3589" max="3589" width="12.28515625" customWidth="1"/>
    <col min="3590" max="3590" width="26.140625" customWidth="1"/>
    <col min="3591" max="3591" width="12.7109375" customWidth="1"/>
    <col min="3841" max="3841" width="10.5703125" customWidth="1"/>
    <col min="3842" max="3842" width="9.140625" customWidth="1"/>
    <col min="3843" max="3843" width="29.28515625" customWidth="1"/>
    <col min="3844" max="3844" width="12.140625" customWidth="1"/>
    <col min="3845" max="3845" width="12.28515625" customWidth="1"/>
    <col min="3846" max="3846" width="26.140625" customWidth="1"/>
    <col min="3847" max="3847" width="12.7109375" customWidth="1"/>
    <col min="4097" max="4097" width="10.5703125" customWidth="1"/>
    <col min="4098" max="4098" width="9.140625" customWidth="1"/>
    <col min="4099" max="4099" width="29.28515625" customWidth="1"/>
    <col min="4100" max="4100" width="12.140625" customWidth="1"/>
    <col min="4101" max="4101" width="12.28515625" customWidth="1"/>
    <col min="4102" max="4102" width="26.140625" customWidth="1"/>
    <col min="4103" max="4103" width="12.7109375" customWidth="1"/>
    <col min="4353" max="4353" width="10.5703125" customWidth="1"/>
    <col min="4354" max="4354" width="9.140625" customWidth="1"/>
    <col min="4355" max="4355" width="29.28515625" customWidth="1"/>
    <col min="4356" max="4356" width="12.140625" customWidth="1"/>
    <col min="4357" max="4357" width="12.28515625" customWidth="1"/>
    <col min="4358" max="4358" width="26.140625" customWidth="1"/>
    <col min="4359" max="4359" width="12.7109375" customWidth="1"/>
    <col min="4609" max="4609" width="10.5703125" customWidth="1"/>
    <col min="4610" max="4610" width="9.140625" customWidth="1"/>
    <col min="4611" max="4611" width="29.28515625" customWidth="1"/>
    <col min="4612" max="4612" width="12.140625" customWidth="1"/>
    <col min="4613" max="4613" width="12.28515625" customWidth="1"/>
    <col min="4614" max="4614" width="26.140625" customWidth="1"/>
    <col min="4615" max="4615" width="12.7109375" customWidth="1"/>
    <col min="4865" max="4865" width="10.5703125" customWidth="1"/>
    <col min="4866" max="4866" width="9.140625" customWidth="1"/>
    <col min="4867" max="4867" width="29.28515625" customWidth="1"/>
    <col min="4868" max="4868" width="12.140625" customWidth="1"/>
    <col min="4869" max="4869" width="12.28515625" customWidth="1"/>
    <col min="4870" max="4870" width="26.140625" customWidth="1"/>
    <col min="4871" max="4871" width="12.7109375" customWidth="1"/>
    <col min="5121" max="5121" width="10.5703125" customWidth="1"/>
    <col min="5122" max="5122" width="9.140625" customWidth="1"/>
    <col min="5123" max="5123" width="29.28515625" customWidth="1"/>
    <col min="5124" max="5124" width="12.140625" customWidth="1"/>
    <col min="5125" max="5125" width="12.28515625" customWidth="1"/>
    <col min="5126" max="5126" width="26.140625" customWidth="1"/>
    <col min="5127" max="5127" width="12.7109375" customWidth="1"/>
    <col min="5377" max="5377" width="10.5703125" customWidth="1"/>
    <col min="5378" max="5378" width="9.140625" customWidth="1"/>
    <col min="5379" max="5379" width="29.28515625" customWidth="1"/>
    <col min="5380" max="5380" width="12.140625" customWidth="1"/>
    <col min="5381" max="5381" width="12.28515625" customWidth="1"/>
    <col min="5382" max="5382" width="26.140625" customWidth="1"/>
    <col min="5383" max="5383" width="12.7109375" customWidth="1"/>
    <col min="5633" max="5633" width="10.5703125" customWidth="1"/>
    <col min="5634" max="5634" width="9.140625" customWidth="1"/>
    <col min="5635" max="5635" width="29.28515625" customWidth="1"/>
    <col min="5636" max="5636" width="12.140625" customWidth="1"/>
    <col min="5637" max="5637" width="12.28515625" customWidth="1"/>
    <col min="5638" max="5638" width="26.140625" customWidth="1"/>
    <col min="5639" max="5639" width="12.7109375" customWidth="1"/>
    <col min="5889" max="5889" width="10.5703125" customWidth="1"/>
    <col min="5890" max="5890" width="9.140625" customWidth="1"/>
    <col min="5891" max="5891" width="29.28515625" customWidth="1"/>
    <col min="5892" max="5892" width="12.140625" customWidth="1"/>
    <col min="5893" max="5893" width="12.28515625" customWidth="1"/>
    <col min="5894" max="5894" width="26.140625" customWidth="1"/>
    <col min="5895" max="5895" width="12.7109375" customWidth="1"/>
    <col min="6145" max="6145" width="10.5703125" customWidth="1"/>
    <col min="6146" max="6146" width="9.140625" customWidth="1"/>
    <col min="6147" max="6147" width="29.28515625" customWidth="1"/>
    <col min="6148" max="6148" width="12.140625" customWidth="1"/>
    <col min="6149" max="6149" width="12.28515625" customWidth="1"/>
    <col min="6150" max="6150" width="26.140625" customWidth="1"/>
    <col min="6151" max="6151" width="12.7109375" customWidth="1"/>
    <col min="6401" max="6401" width="10.5703125" customWidth="1"/>
    <col min="6402" max="6402" width="9.140625" customWidth="1"/>
    <col min="6403" max="6403" width="29.28515625" customWidth="1"/>
    <col min="6404" max="6404" width="12.140625" customWidth="1"/>
    <col min="6405" max="6405" width="12.28515625" customWidth="1"/>
    <col min="6406" max="6406" width="26.140625" customWidth="1"/>
    <col min="6407" max="6407" width="12.7109375" customWidth="1"/>
    <col min="6657" max="6657" width="10.5703125" customWidth="1"/>
    <col min="6658" max="6658" width="9.140625" customWidth="1"/>
    <col min="6659" max="6659" width="29.28515625" customWidth="1"/>
    <col min="6660" max="6660" width="12.140625" customWidth="1"/>
    <col min="6661" max="6661" width="12.28515625" customWidth="1"/>
    <col min="6662" max="6662" width="26.140625" customWidth="1"/>
    <col min="6663" max="6663" width="12.7109375" customWidth="1"/>
    <col min="6913" max="6913" width="10.5703125" customWidth="1"/>
    <col min="6914" max="6914" width="9.140625" customWidth="1"/>
    <col min="6915" max="6915" width="29.28515625" customWidth="1"/>
    <col min="6916" max="6916" width="12.140625" customWidth="1"/>
    <col min="6917" max="6917" width="12.28515625" customWidth="1"/>
    <col min="6918" max="6918" width="26.140625" customWidth="1"/>
    <col min="6919" max="6919" width="12.7109375" customWidth="1"/>
    <col min="7169" max="7169" width="10.5703125" customWidth="1"/>
    <col min="7170" max="7170" width="9.140625" customWidth="1"/>
    <col min="7171" max="7171" width="29.28515625" customWidth="1"/>
    <col min="7172" max="7172" width="12.140625" customWidth="1"/>
    <col min="7173" max="7173" width="12.28515625" customWidth="1"/>
    <col min="7174" max="7174" width="26.140625" customWidth="1"/>
    <col min="7175" max="7175" width="12.7109375" customWidth="1"/>
    <col min="7425" max="7425" width="10.5703125" customWidth="1"/>
    <col min="7426" max="7426" width="9.140625" customWidth="1"/>
    <col min="7427" max="7427" width="29.28515625" customWidth="1"/>
    <col min="7428" max="7428" width="12.140625" customWidth="1"/>
    <col min="7429" max="7429" width="12.28515625" customWidth="1"/>
    <col min="7430" max="7430" width="26.140625" customWidth="1"/>
    <col min="7431" max="7431" width="12.7109375" customWidth="1"/>
    <col min="7681" max="7681" width="10.5703125" customWidth="1"/>
    <col min="7682" max="7682" width="9.140625" customWidth="1"/>
    <col min="7683" max="7683" width="29.28515625" customWidth="1"/>
    <col min="7684" max="7684" width="12.140625" customWidth="1"/>
    <col min="7685" max="7685" width="12.28515625" customWidth="1"/>
    <col min="7686" max="7686" width="26.140625" customWidth="1"/>
    <col min="7687" max="7687" width="12.7109375" customWidth="1"/>
    <col min="7937" max="7937" width="10.5703125" customWidth="1"/>
    <col min="7938" max="7938" width="9.140625" customWidth="1"/>
    <col min="7939" max="7939" width="29.28515625" customWidth="1"/>
    <col min="7940" max="7940" width="12.140625" customWidth="1"/>
    <col min="7941" max="7941" width="12.28515625" customWidth="1"/>
    <col min="7942" max="7942" width="26.140625" customWidth="1"/>
    <col min="7943" max="7943" width="12.7109375" customWidth="1"/>
    <col min="8193" max="8193" width="10.5703125" customWidth="1"/>
    <col min="8194" max="8194" width="9.140625" customWidth="1"/>
    <col min="8195" max="8195" width="29.28515625" customWidth="1"/>
    <col min="8196" max="8196" width="12.140625" customWidth="1"/>
    <col min="8197" max="8197" width="12.28515625" customWidth="1"/>
    <col min="8198" max="8198" width="26.140625" customWidth="1"/>
    <col min="8199" max="8199" width="12.7109375" customWidth="1"/>
    <col min="8449" max="8449" width="10.5703125" customWidth="1"/>
    <col min="8450" max="8450" width="9.140625" customWidth="1"/>
    <col min="8451" max="8451" width="29.28515625" customWidth="1"/>
    <col min="8452" max="8452" width="12.140625" customWidth="1"/>
    <col min="8453" max="8453" width="12.28515625" customWidth="1"/>
    <col min="8454" max="8454" width="26.140625" customWidth="1"/>
    <col min="8455" max="8455" width="12.7109375" customWidth="1"/>
    <col min="8705" max="8705" width="10.5703125" customWidth="1"/>
    <col min="8706" max="8706" width="9.140625" customWidth="1"/>
    <col min="8707" max="8707" width="29.28515625" customWidth="1"/>
    <col min="8708" max="8708" width="12.140625" customWidth="1"/>
    <col min="8709" max="8709" width="12.28515625" customWidth="1"/>
    <col min="8710" max="8710" width="26.140625" customWidth="1"/>
    <col min="8711" max="8711" width="12.7109375" customWidth="1"/>
    <col min="8961" max="8961" width="10.5703125" customWidth="1"/>
    <col min="8962" max="8962" width="9.140625" customWidth="1"/>
    <col min="8963" max="8963" width="29.28515625" customWidth="1"/>
    <col min="8964" max="8964" width="12.140625" customWidth="1"/>
    <col min="8965" max="8965" width="12.28515625" customWidth="1"/>
    <col min="8966" max="8966" width="26.140625" customWidth="1"/>
    <col min="8967" max="8967" width="12.7109375" customWidth="1"/>
    <col min="9217" max="9217" width="10.5703125" customWidth="1"/>
    <col min="9218" max="9218" width="9.140625" customWidth="1"/>
    <col min="9219" max="9219" width="29.28515625" customWidth="1"/>
    <col min="9220" max="9220" width="12.140625" customWidth="1"/>
    <col min="9221" max="9221" width="12.28515625" customWidth="1"/>
    <col min="9222" max="9222" width="26.140625" customWidth="1"/>
    <col min="9223" max="9223" width="12.7109375" customWidth="1"/>
    <col min="9473" max="9473" width="10.5703125" customWidth="1"/>
    <col min="9474" max="9474" width="9.140625" customWidth="1"/>
    <col min="9475" max="9475" width="29.28515625" customWidth="1"/>
    <col min="9476" max="9476" width="12.140625" customWidth="1"/>
    <col min="9477" max="9477" width="12.28515625" customWidth="1"/>
    <col min="9478" max="9478" width="26.140625" customWidth="1"/>
    <col min="9479" max="9479" width="12.7109375" customWidth="1"/>
    <col min="9729" max="9729" width="10.5703125" customWidth="1"/>
    <col min="9730" max="9730" width="9.140625" customWidth="1"/>
    <col min="9731" max="9731" width="29.28515625" customWidth="1"/>
    <col min="9732" max="9732" width="12.140625" customWidth="1"/>
    <col min="9733" max="9733" width="12.28515625" customWidth="1"/>
    <col min="9734" max="9734" width="26.140625" customWidth="1"/>
    <col min="9735" max="9735" width="12.7109375" customWidth="1"/>
    <col min="9985" max="9985" width="10.5703125" customWidth="1"/>
    <col min="9986" max="9986" width="9.140625" customWidth="1"/>
    <col min="9987" max="9987" width="29.28515625" customWidth="1"/>
    <col min="9988" max="9988" width="12.140625" customWidth="1"/>
    <col min="9989" max="9989" width="12.28515625" customWidth="1"/>
    <col min="9990" max="9990" width="26.140625" customWidth="1"/>
    <col min="9991" max="9991" width="12.7109375" customWidth="1"/>
    <col min="10241" max="10241" width="10.5703125" customWidth="1"/>
    <col min="10242" max="10242" width="9.140625" customWidth="1"/>
    <col min="10243" max="10243" width="29.28515625" customWidth="1"/>
    <col min="10244" max="10244" width="12.140625" customWidth="1"/>
    <col min="10245" max="10245" width="12.28515625" customWidth="1"/>
    <col min="10246" max="10246" width="26.140625" customWidth="1"/>
    <col min="10247" max="10247" width="12.7109375" customWidth="1"/>
    <col min="10497" max="10497" width="10.5703125" customWidth="1"/>
    <col min="10498" max="10498" width="9.140625" customWidth="1"/>
    <col min="10499" max="10499" width="29.28515625" customWidth="1"/>
    <col min="10500" max="10500" width="12.140625" customWidth="1"/>
    <col min="10501" max="10501" width="12.28515625" customWidth="1"/>
    <col min="10502" max="10502" width="26.140625" customWidth="1"/>
    <col min="10503" max="10503" width="12.7109375" customWidth="1"/>
    <col min="10753" max="10753" width="10.5703125" customWidth="1"/>
    <col min="10754" max="10754" width="9.140625" customWidth="1"/>
    <col min="10755" max="10755" width="29.28515625" customWidth="1"/>
    <col min="10756" max="10756" width="12.140625" customWidth="1"/>
    <col min="10757" max="10757" width="12.28515625" customWidth="1"/>
    <col min="10758" max="10758" width="26.140625" customWidth="1"/>
    <col min="10759" max="10759" width="12.7109375" customWidth="1"/>
    <col min="11009" max="11009" width="10.5703125" customWidth="1"/>
    <col min="11010" max="11010" width="9.140625" customWidth="1"/>
    <col min="11011" max="11011" width="29.28515625" customWidth="1"/>
    <col min="11012" max="11012" width="12.140625" customWidth="1"/>
    <col min="11013" max="11013" width="12.28515625" customWidth="1"/>
    <col min="11014" max="11014" width="26.140625" customWidth="1"/>
    <col min="11015" max="11015" width="12.7109375" customWidth="1"/>
    <col min="11265" max="11265" width="10.5703125" customWidth="1"/>
    <col min="11266" max="11266" width="9.140625" customWidth="1"/>
    <col min="11267" max="11267" width="29.28515625" customWidth="1"/>
    <col min="11268" max="11268" width="12.140625" customWidth="1"/>
    <col min="11269" max="11269" width="12.28515625" customWidth="1"/>
    <col min="11270" max="11270" width="26.140625" customWidth="1"/>
    <col min="11271" max="11271" width="12.7109375" customWidth="1"/>
    <col min="11521" max="11521" width="10.5703125" customWidth="1"/>
    <col min="11522" max="11522" width="9.140625" customWidth="1"/>
    <col min="11523" max="11523" width="29.28515625" customWidth="1"/>
    <col min="11524" max="11524" width="12.140625" customWidth="1"/>
    <col min="11525" max="11525" width="12.28515625" customWidth="1"/>
    <col min="11526" max="11526" width="26.140625" customWidth="1"/>
    <col min="11527" max="11527" width="12.7109375" customWidth="1"/>
    <col min="11777" max="11777" width="10.5703125" customWidth="1"/>
    <col min="11778" max="11778" width="9.140625" customWidth="1"/>
    <col min="11779" max="11779" width="29.28515625" customWidth="1"/>
    <col min="11780" max="11780" width="12.140625" customWidth="1"/>
    <col min="11781" max="11781" width="12.28515625" customWidth="1"/>
    <col min="11782" max="11782" width="26.140625" customWidth="1"/>
    <col min="11783" max="11783" width="12.7109375" customWidth="1"/>
    <col min="12033" max="12033" width="10.5703125" customWidth="1"/>
    <col min="12034" max="12034" width="9.140625" customWidth="1"/>
    <col min="12035" max="12035" width="29.28515625" customWidth="1"/>
    <col min="12036" max="12036" width="12.140625" customWidth="1"/>
    <col min="12037" max="12037" width="12.28515625" customWidth="1"/>
    <col min="12038" max="12038" width="26.140625" customWidth="1"/>
    <col min="12039" max="12039" width="12.7109375" customWidth="1"/>
    <col min="12289" max="12289" width="10.5703125" customWidth="1"/>
    <col min="12290" max="12290" width="9.140625" customWidth="1"/>
    <col min="12291" max="12291" width="29.28515625" customWidth="1"/>
    <col min="12292" max="12292" width="12.140625" customWidth="1"/>
    <col min="12293" max="12293" width="12.28515625" customWidth="1"/>
    <col min="12294" max="12294" width="26.140625" customWidth="1"/>
    <col min="12295" max="12295" width="12.7109375" customWidth="1"/>
    <col min="12545" max="12545" width="10.5703125" customWidth="1"/>
    <col min="12546" max="12546" width="9.140625" customWidth="1"/>
    <col min="12547" max="12547" width="29.28515625" customWidth="1"/>
    <col min="12548" max="12548" width="12.140625" customWidth="1"/>
    <col min="12549" max="12549" width="12.28515625" customWidth="1"/>
    <col min="12550" max="12550" width="26.140625" customWidth="1"/>
    <col min="12551" max="12551" width="12.7109375" customWidth="1"/>
    <col min="12801" max="12801" width="10.5703125" customWidth="1"/>
    <col min="12802" max="12802" width="9.140625" customWidth="1"/>
    <col min="12803" max="12803" width="29.28515625" customWidth="1"/>
    <col min="12804" max="12804" width="12.140625" customWidth="1"/>
    <col min="12805" max="12805" width="12.28515625" customWidth="1"/>
    <col min="12806" max="12806" width="26.140625" customWidth="1"/>
    <col min="12807" max="12807" width="12.7109375" customWidth="1"/>
    <col min="13057" max="13057" width="10.5703125" customWidth="1"/>
    <col min="13058" max="13058" width="9.140625" customWidth="1"/>
    <col min="13059" max="13059" width="29.28515625" customWidth="1"/>
    <col min="13060" max="13060" width="12.140625" customWidth="1"/>
    <col min="13061" max="13061" width="12.28515625" customWidth="1"/>
    <col min="13062" max="13062" width="26.140625" customWidth="1"/>
    <col min="13063" max="13063" width="12.7109375" customWidth="1"/>
    <col min="13313" max="13313" width="10.5703125" customWidth="1"/>
    <col min="13314" max="13314" width="9.140625" customWidth="1"/>
    <col min="13315" max="13315" width="29.28515625" customWidth="1"/>
    <col min="13316" max="13316" width="12.140625" customWidth="1"/>
    <col min="13317" max="13317" width="12.28515625" customWidth="1"/>
    <col min="13318" max="13318" width="26.140625" customWidth="1"/>
    <col min="13319" max="13319" width="12.7109375" customWidth="1"/>
    <col min="13569" max="13569" width="10.5703125" customWidth="1"/>
    <col min="13570" max="13570" width="9.140625" customWidth="1"/>
    <col min="13571" max="13571" width="29.28515625" customWidth="1"/>
    <col min="13572" max="13572" width="12.140625" customWidth="1"/>
    <col min="13573" max="13573" width="12.28515625" customWidth="1"/>
    <col min="13574" max="13574" width="26.140625" customWidth="1"/>
    <col min="13575" max="13575" width="12.7109375" customWidth="1"/>
    <col min="13825" max="13825" width="10.5703125" customWidth="1"/>
    <col min="13826" max="13826" width="9.140625" customWidth="1"/>
    <col min="13827" max="13827" width="29.28515625" customWidth="1"/>
    <col min="13828" max="13828" width="12.140625" customWidth="1"/>
    <col min="13829" max="13829" width="12.28515625" customWidth="1"/>
    <col min="13830" max="13830" width="26.140625" customWidth="1"/>
    <col min="13831" max="13831" width="12.7109375" customWidth="1"/>
    <col min="14081" max="14081" width="10.5703125" customWidth="1"/>
    <col min="14082" max="14082" width="9.140625" customWidth="1"/>
    <col min="14083" max="14083" width="29.28515625" customWidth="1"/>
    <col min="14084" max="14084" width="12.140625" customWidth="1"/>
    <col min="14085" max="14085" width="12.28515625" customWidth="1"/>
    <col min="14086" max="14086" width="26.140625" customWidth="1"/>
    <col min="14087" max="14087" width="12.7109375" customWidth="1"/>
    <col min="14337" max="14337" width="10.5703125" customWidth="1"/>
    <col min="14338" max="14338" width="9.140625" customWidth="1"/>
    <col min="14339" max="14339" width="29.28515625" customWidth="1"/>
    <col min="14340" max="14340" width="12.140625" customWidth="1"/>
    <col min="14341" max="14341" width="12.28515625" customWidth="1"/>
    <col min="14342" max="14342" width="26.140625" customWidth="1"/>
    <col min="14343" max="14343" width="12.7109375" customWidth="1"/>
    <col min="14593" max="14593" width="10.5703125" customWidth="1"/>
    <col min="14594" max="14594" width="9.140625" customWidth="1"/>
    <col min="14595" max="14595" width="29.28515625" customWidth="1"/>
    <col min="14596" max="14596" width="12.140625" customWidth="1"/>
    <col min="14597" max="14597" width="12.28515625" customWidth="1"/>
    <col min="14598" max="14598" width="26.140625" customWidth="1"/>
    <col min="14599" max="14599" width="12.7109375" customWidth="1"/>
    <col min="14849" max="14849" width="10.5703125" customWidth="1"/>
    <col min="14850" max="14850" width="9.140625" customWidth="1"/>
    <col min="14851" max="14851" width="29.28515625" customWidth="1"/>
    <col min="14852" max="14852" width="12.140625" customWidth="1"/>
    <col min="14853" max="14853" width="12.28515625" customWidth="1"/>
    <col min="14854" max="14854" width="26.140625" customWidth="1"/>
    <col min="14855" max="14855" width="12.7109375" customWidth="1"/>
    <col min="15105" max="15105" width="10.5703125" customWidth="1"/>
    <col min="15106" max="15106" width="9.140625" customWidth="1"/>
    <col min="15107" max="15107" width="29.28515625" customWidth="1"/>
    <col min="15108" max="15108" width="12.140625" customWidth="1"/>
    <col min="15109" max="15109" width="12.28515625" customWidth="1"/>
    <col min="15110" max="15110" width="26.140625" customWidth="1"/>
    <col min="15111" max="15111" width="12.7109375" customWidth="1"/>
    <col min="15361" max="15361" width="10.5703125" customWidth="1"/>
    <col min="15362" max="15362" width="9.140625" customWidth="1"/>
    <col min="15363" max="15363" width="29.28515625" customWidth="1"/>
    <col min="15364" max="15364" width="12.140625" customWidth="1"/>
    <col min="15365" max="15365" width="12.28515625" customWidth="1"/>
    <col min="15366" max="15366" width="26.140625" customWidth="1"/>
    <col min="15367" max="15367" width="12.7109375" customWidth="1"/>
    <col min="15617" max="15617" width="10.5703125" customWidth="1"/>
    <col min="15618" max="15618" width="9.140625" customWidth="1"/>
    <col min="15619" max="15619" width="29.28515625" customWidth="1"/>
    <col min="15620" max="15620" width="12.140625" customWidth="1"/>
    <col min="15621" max="15621" width="12.28515625" customWidth="1"/>
    <col min="15622" max="15622" width="26.140625" customWidth="1"/>
    <col min="15623" max="15623" width="12.7109375" customWidth="1"/>
    <col min="15873" max="15873" width="10.5703125" customWidth="1"/>
    <col min="15874" max="15874" width="9.140625" customWidth="1"/>
    <col min="15875" max="15875" width="29.28515625" customWidth="1"/>
    <col min="15876" max="15876" width="12.140625" customWidth="1"/>
    <col min="15877" max="15877" width="12.28515625" customWidth="1"/>
    <col min="15878" max="15878" width="26.140625" customWidth="1"/>
    <col min="15879" max="15879" width="12.7109375" customWidth="1"/>
    <col min="16129" max="16129" width="10.5703125" customWidth="1"/>
    <col min="16130" max="16130" width="9.140625" customWidth="1"/>
    <col min="16131" max="16131" width="29.28515625" customWidth="1"/>
    <col min="16132" max="16132" width="12.140625" customWidth="1"/>
    <col min="16133" max="16133" width="12.28515625" customWidth="1"/>
    <col min="16134" max="16134" width="26.140625" customWidth="1"/>
    <col min="16135" max="16135" width="12.7109375" customWidth="1"/>
  </cols>
  <sheetData>
    <row r="1" spans="1:13" ht="14.65" customHeight="1" x14ac:dyDescent="0.25">
      <c r="A1" s="1" t="s">
        <v>41</v>
      </c>
      <c r="B1" s="2"/>
      <c r="C1" s="3"/>
      <c r="D1" s="4"/>
      <c r="E1" s="5"/>
      <c r="F1" s="6"/>
      <c r="G1" s="4"/>
      <c r="H1" s="7"/>
    </row>
    <row r="2" spans="1:13" ht="14.65" customHeight="1" x14ac:dyDescent="0.25">
      <c r="A2" s="1" t="s">
        <v>0</v>
      </c>
      <c r="B2" s="2"/>
      <c r="C2" s="3"/>
      <c r="D2" s="4"/>
      <c r="E2" s="5"/>
      <c r="F2" s="6"/>
      <c r="G2" s="4"/>
      <c r="H2" s="7"/>
    </row>
    <row r="3" spans="1:13" ht="14.65" customHeight="1" x14ac:dyDescent="0.25">
      <c r="A3" s="1" t="s">
        <v>40</v>
      </c>
      <c r="B3" s="2"/>
      <c r="C3" s="3"/>
      <c r="D3" s="4"/>
      <c r="E3" s="5"/>
      <c r="F3" s="6"/>
      <c r="G3" s="4"/>
      <c r="H3" s="7"/>
    </row>
    <row r="4" spans="1:13" ht="14.65" customHeight="1" x14ac:dyDescent="0.25">
      <c r="A4" s="9"/>
      <c r="C4" s="6"/>
      <c r="D4" s="4"/>
      <c r="E4" s="5"/>
      <c r="F4" s="6"/>
      <c r="G4" s="4"/>
      <c r="H4" s="7"/>
    </row>
    <row r="5" spans="1:13" ht="14.65" customHeight="1" x14ac:dyDescent="0.25">
      <c r="A5" s="10" t="s">
        <v>1</v>
      </c>
      <c r="B5" s="10"/>
      <c r="C5" s="11"/>
      <c r="D5" s="10"/>
      <c r="E5" s="12"/>
      <c r="F5" s="13"/>
      <c r="G5" s="10"/>
      <c r="H5" s="7"/>
    </row>
    <row r="6" spans="1:13" ht="14.65" customHeight="1" x14ac:dyDescent="0.25">
      <c r="A6" s="9"/>
      <c r="C6" s="6"/>
      <c r="D6" s="4"/>
      <c r="E6" s="5"/>
      <c r="F6" s="6"/>
      <c r="G6" s="4"/>
      <c r="H6" s="7"/>
    </row>
    <row r="7" spans="1:13" ht="14.65" customHeight="1" x14ac:dyDescent="0.25">
      <c r="A7" s="164" t="s">
        <v>143</v>
      </c>
      <c r="B7" s="164"/>
      <c r="C7" s="164"/>
      <c r="D7" s="164"/>
      <c r="E7" s="164"/>
      <c r="F7" s="164"/>
      <c r="G7" s="164"/>
      <c r="H7" s="164"/>
    </row>
    <row r="8" spans="1:13" ht="14.65" customHeight="1" x14ac:dyDescent="0.25">
      <c r="A8" s="14"/>
      <c r="B8" s="14"/>
      <c r="C8" s="14"/>
      <c r="D8" s="14"/>
      <c r="E8" s="14"/>
      <c r="F8" s="14"/>
      <c r="G8" s="14"/>
      <c r="H8" s="14"/>
      <c r="M8" t="s">
        <v>2</v>
      </c>
    </row>
    <row r="9" spans="1:13" ht="33.6" customHeight="1" x14ac:dyDescent="0.25">
      <c r="A9" s="15" t="s">
        <v>3</v>
      </c>
      <c r="B9" s="16" t="s">
        <v>4</v>
      </c>
      <c r="C9" s="16" t="s">
        <v>5</v>
      </c>
      <c r="D9" s="15" t="s">
        <v>6</v>
      </c>
      <c r="E9" s="17" t="s">
        <v>7</v>
      </c>
      <c r="F9" s="16" t="s">
        <v>8</v>
      </c>
      <c r="G9" s="18" t="s">
        <v>9</v>
      </c>
      <c r="H9" s="19" t="s">
        <v>10</v>
      </c>
      <c r="I9" s="16" t="s">
        <v>11</v>
      </c>
    </row>
    <row r="10" spans="1:13" x14ac:dyDescent="0.25">
      <c r="A10" s="20" t="s">
        <v>419</v>
      </c>
      <c r="B10" s="21" t="s">
        <v>14</v>
      </c>
      <c r="C10" s="22" t="s">
        <v>66</v>
      </c>
      <c r="D10" s="20" t="s">
        <v>603</v>
      </c>
      <c r="E10" s="131">
        <v>412.19</v>
      </c>
      <c r="F10" s="22" t="s">
        <v>47</v>
      </c>
      <c r="G10" s="26" t="s">
        <v>48</v>
      </c>
      <c r="H10" s="21" t="s">
        <v>42</v>
      </c>
      <c r="I10" s="21" t="s">
        <v>67</v>
      </c>
    </row>
    <row r="11" spans="1:13" ht="22.5" x14ac:dyDescent="0.25">
      <c r="A11" s="20" t="s">
        <v>420</v>
      </c>
      <c r="B11" s="21" t="s">
        <v>14</v>
      </c>
      <c r="C11" s="80" t="s">
        <v>421</v>
      </c>
      <c r="D11" s="28" t="s">
        <v>603</v>
      </c>
      <c r="E11" s="132">
        <v>3501</v>
      </c>
      <c r="F11" s="80" t="s">
        <v>422</v>
      </c>
      <c r="G11" s="82" t="s">
        <v>59</v>
      </c>
      <c r="H11" s="83" t="s">
        <v>13</v>
      </c>
      <c r="I11" s="21" t="s">
        <v>423</v>
      </c>
    </row>
    <row r="12" spans="1:13" ht="22.5" x14ac:dyDescent="0.25">
      <c r="A12" s="20" t="s">
        <v>445</v>
      </c>
      <c r="B12" s="133" t="s">
        <v>12</v>
      </c>
      <c r="C12" s="22" t="s">
        <v>446</v>
      </c>
      <c r="D12" s="20" t="s">
        <v>602</v>
      </c>
      <c r="E12" s="34">
        <v>5593.7</v>
      </c>
      <c r="F12" s="23" t="s">
        <v>133</v>
      </c>
      <c r="G12" s="24" t="s">
        <v>134</v>
      </c>
      <c r="H12" s="25" t="s">
        <v>42</v>
      </c>
      <c r="I12" s="27" t="s">
        <v>127</v>
      </c>
    </row>
    <row r="13" spans="1:13" x14ac:dyDescent="0.25">
      <c r="A13" s="20" t="s">
        <v>424</v>
      </c>
      <c r="B13" s="21" t="s">
        <v>14</v>
      </c>
      <c r="C13" s="80" t="s">
        <v>425</v>
      </c>
      <c r="D13" s="28" t="s">
        <v>604</v>
      </c>
      <c r="E13" s="132">
        <v>207.05</v>
      </c>
      <c r="F13" s="80" t="s">
        <v>53</v>
      </c>
      <c r="G13" s="26" t="s">
        <v>21</v>
      </c>
      <c r="H13" s="21" t="s">
        <v>22</v>
      </c>
      <c r="I13" s="21" t="s">
        <v>85</v>
      </c>
    </row>
    <row r="14" spans="1:13" x14ac:dyDescent="0.25">
      <c r="A14" s="20" t="s">
        <v>426</v>
      </c>
      <c r="B14" s="21" t="s">
        <v>14</v>
      </c>
      <c r="C14" s="22" t="s">
        <v>427</v>
      </c>
      <c r="D14" s="28" t="s">
        <v>604</v>
      </c>
      <c r="E14" s="131">
        <v>77.400000000000006</v>
      </c>
      <c r="F14" s="80" t="s">
        <v>53</v>
      </c>
      <c r="G14" s="26" t="s">
        <v>21</v>
      </c>
      <c r="H14" s="21" t="s">
        <v>22</v>
      </c>
      <c r="I14" s="21" t="s">
        <v>44</v>
      </c>
    </row>
    <row r="15" spans="1:13" ht="22.5" x14ac:dyDescent="0.25">
      <c r="A15" s="20" t="s">
        <v>428</v>
      </c>
      <c r="B15" s="21" t="s">
        <v>14</v>
      </c>
      <c r="C15" s="22" t="s">
        <v>429</v>
      </c>
      <c r="D15" s="20" t="s">
        <v>604</v>
      </c>
      <c r="E15" s="81">
        <v>77.150000000000006</v>
      </c>
      <c r="F15" s="147" t="s">
        <v>53</v>
      </c>
      <c r="G15" s="117" t="s">
        <v>21</v>
      </c>
      <c r="H15" s="42" t="s">
        <v>22</v>
      </c>
      <c r="I15" s="27" t="s">
        <v>44</v>
      </c>
    </row>
    <row r="16" spans="1:13" x14ac:dyDescent="0.25">
      <c r="A16" s="20" t="s">
        <v>430</v>
      </c>
      <c r="B16" s="21" t="s">
        <v>14</v>
      </c>
      <c r="C16" s="22" t="s">
        <v>431</v>
      </c>
      <c r="D16" s="20" t="s">
        <v>605</v>
      </c>
      <c r="E16" s="81">
        <v>49.57</v>
      </c>
      <c r="F16" s="116" t="s">
        <v>283</v>
      </c>
      <c r="G16" s="117" t="s">
        <v>284</v>
      </c>
      <c r="H16" s="42" t="s">
        <v>30</v>
      </c>
      <c r="I16" s="27" t="s">
        <v>432</v>
      </c>
    </row>
    <row r="17" spans="1:9" x14ac:dyDescent="0.25">
      <c r="A17" s="20" t="s">
        <v>433</v>
      </c>
      <c r="B17" s="21" t="s">
        <v>14</v>
      </c>
      <c r="C17" s="22" t="s">
        <v>431</v>
      </c>
      <c r="D17" s="20" t="s">
        <v>605</v>
      </c>
      <c r="E17" s="81">
        <v>99.15</v>
      </c>
      <c r="F17" s="22" t="s">
        <v>283</v>
      </c>
      <c r="G17" s="26" t="s">
        <v>284</v>
      </c>
      <c r="H17" s="21" t="s">
        <v>30</v>
      </c>
      <c r="I17" s="27" t="s">
        <v>432</v>
      </c>
    </row>
    <row r="18" spans="1:9" x14ac:dyDescent="0.25">
      <c r="A18" s="20" t="s">
        <v>434</v>
      </c>
      <c r="B18" s="21" t="s">
        <v>14</v>
      </c>
      <c r="C18" s="22" t="s">
        <v>435</v>
      </c>
      <c r="D18" s="20" t="s">
        <v>436</v>
      </c>
      <c r="E18" s="131">
        <v>31.6</v>
      </c>
      <c r="F18" s="80" t="s">
        <v>53</v>
      </c>
      <c r="G18" s="26" t="s">
        <v>21</v>
      </c>
      <c r="H18" s="21" t="s">
        <v>22</v>
      </c>
      <c r="I18" s="26" t="s">
        <v>132</v>
      </c>
    </row>
    <row r="19" spans="1:9" ht="22.5" x14ac:dyDescent="0.25">
      <c r="A19" s="20" t="s">
        <v>437</v>
      </c>
      <c r="B19" s="21" t="s">
        <v>14</v>
      </c>
      <c r="C19" s="22" t="s">
        <v>438</v>
      </c>
      <c r="D19" s="20" t="s">
        <v>436</v>
      </c>
      <c r="E19" s="131">
        <v>150.12</v>
      </c>
      <c r="F19" s="80" t="s">
        <v>53</v>
      </c>
      <c r="G19" s="26" t="s">
        <v>21</v>
      </c>
      <c r="H19" s="21" t="s">
        <v>22</v>
      </c>
      <c r="I19" s="21" t="s">
        <v>439</v>
      </c>
    </row>
    <row r="20" spans="1:9" x14ac:dyDescent="0.25">
      <c r="A20" s="20" t="s">
        <v>440</v>
      </c>
      <c r="B20" s="21" t="s">
        <v>14</v>
      </c>
      <c r="C20" s="22" t="s">
        <v>166</v>
      </c>
      <c r="D20" s="20" t="s">
        <v>441</v>
      </c>
      <c r="E20" s="131">
        <v>100.7</v>
      </c>
      <c r="F20" s="140" t="s">
        <v>64</v>
      </c>
      <c r="G20" s="37" t="s">
        <v>25</v>
      </c>
      <c r="H20" s="162" t="s">
        <v>16</v>
      </c>
      <c r="I20" s="21" t="s">
        <v>65</v>
      </c>
    </row>
    <row r="21" spans="1:9" x14ac:dyDescent="0.25">
      <c r="A21" s="20" t="s">
        <v>451</v>
      </c>
      <c r="B21" s="21" t="s">
        <v>14</v>
      </c>
      <c r="C21" s="22" t="s">
        <v>66</v>
      </c>
      <c r="D21" s="20" t="s">
        <v>441</v>
      </c>
      <c r="E21" s="131">
        <v>574.97</v>
      </c>
      <c r="F21" s="22" t="s">
        <v>47</v>
      </c>
      <c r="G21" s="26" t="s">
        <v>48</v>
      </c>
      <c r="H21" s="21" t="s">
        <v>42</v>
      </c>
      <c r="I21" s="21" t="s">
        <v>67</v>
      </c>
    </row>
    <row r="22" spans="1:9" x14ac:dyDescent="0.25">
      <c r="A22" s="20" t="s">
        <v>452</v>
      </c>
      <c r="B22" s="21" t="s">
        <v>12</v>
      </c>
      <c r="C22" s="80" t="s">
        <v>453</v>
      </c>
      <c r="D22" s="20" t="s">
        <v>454</v>
      </c>
      <c r="E22" s="34">
        <v>83.76</v>
      </c>
      <c r="F22" s="46" t="s">
        <v>76</v>
      </c>
      <c r="G22" s="49" t="s">
        <v>18</v>
      </c>
      <c r="H22" s="50" t="s">
        <v>13</v>
      </c>
      <c r="I22" s="45" t="s">
        <v>19</v>
      </c>
    </row>
    <row r="23" spans="1:9" x14ac:dyDescent="0.25">
      <c r="A23" s="20" t="s">
        <v>442</v>
      </c>
      <c r="B23" s="21" t="s">
        <v>14</v>
      </c>
      <c r="C23" s="22" t="s">
        <v>443</v>
      </c>
      <c r="D23" s="20" t="s">
        <v>444</v>
      </c>
      <c r="E23" s="131">
        <v>246.06800000000001</v>
      </c>
      <c r="F23" s="23" t="s">
        <v>71</v>
      </c>
      <c r="G23" s="24" t="s">
        <v>37</v>
      </c>
      <c r="H23" s="25" t="s">
        <v>16</v>
      </c>
      <c r="I23" s="21" t="s">
        <v>39</v>
      </c>
    </row>
    <row r="24" spans="1:9" x14ac:dyDescent="0.25">
      <c r="A24" s="20" t="s">
        <v>447</v>
      </c>
      <c r="B24" s="21" t="s">
        <v>14</v>
      </c>
      <c r="C24" s="80" t="s">
        <v>448</v>
      </c>
      <c r="D24" s="20" t="s">
        <v>449</v>
      </c>
      <c r="E24" s="34">
        <v>50</v>
      </c>
      <c r="F24" s="22" t="s">
        <v>64</v>
      </c>
      <c r="G24" s="26" t="s">
        <v>25</v>
      </c>
      <c r="H24" s="27" t="s">
        <v>16</v>
      </c>
      <c r="I24" s="21" t="s">
        <v>450</v>
      </c>
    </row>
    <row r="25" spans="1:9" ht="22.5" x14ac:dyDescent="0.25">
      <c r="A25" s="20" t="s">
        <v>455</v>
      </c>
      <c r="B25" s="21" t="s">
        <v>14</v>
      </c>
      <c r="C25" s="80" t="s">
        <v>456</v>
      </c>
      <c r="D25" s="20" t="s">
        <v>457</v>
      </c>
      <c r="E25" s="34">
        <v>235.05</v>
      </c>
      <c r="F25" s="80" t="s">
        <v>53</v>
      </c>
      <c r="G25" s="26" t="s">
        <v>21</v>
      </c>
      <c r="H25" s="21" t="s">
        <v>22</v>
      </c>
      <c r="I25" s="21" t="s">
        <v>458</v>
      </c>
    </row>
    <row r="26" spans="1:9" x14ac:dyDescent="0.25">
      <c r="A26" s="20" t="s">
        <v>459</v>
      </c>
      <c r="B26" s="21" t="s">
        <v>14</v>
      </c>
      <c r="C26" s="80" t="s">
        <v>460</v>
      </c>
      <c r="D26" s="20" t="s">
        <v>457</v>
      </c>
      <c r="E26" s="34">
        <v>154.57</v>
      </c>
      <c r="F26" s="80" t="s">
        <v>53</v>
      </c>
      <c r="G26" s="26" t="s">
        <v>21</v>
      </c>
      <c r="H26" s="21" t="s">
        <v>22</v>
      </c>
      <c r="I26" s="21" t="s">
        <v>85</v>
      </c>
    </row>
    <row r="27" spans="1:9" x14ac:dyDescent="0.25">
      <c r="A27" s="20"/>
      <c r="B27" s="21" t="s">
        <v>12</v>
      </c>
      <c r="C27" s="80" t="s">
        <v>461</v>
      </c>
      <c r="D27" s="20" t="s">
        <v>462</v>
      </c>
      <c r="E27" s="34">
        <v>54.83</v>
      </c>
      <c r="F27" s="80" t="s">
        <v>463</v>
      </c>
      <c r="G27" s="26" t="s">
        <v>464</v>
      </c>
      <c r="H27" s="21" t="s">
        <v>42</v>
      </c>
      <c r="I27" s="21" t="s">
        <v>465</v>
      </c>
    </row>
    <row r="31" spans="1:9" x14ac:dyDescent="0.25">
      <c r="E31" s="5"/>
    </row>
  </sheetData>
  <sortState ref="A10:I27">
    <sortCondition ref="D10"/>
  </sortState>
  <mergeCells count="1">
    <mergeCell ref="A7:H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6" workbookViewId="0">
      <selection activeCell="G33" sqref="G33"/>
    </sheetView>
  </sheetViews>
  <sheetFormatPr defaultColWidth="11.42578125" defaultRowHeight="15" x14ac:dyDescent="0.25"/>
  <cols>
    <col min="1" max="1" width="10.5703125" style="8" customWidth="1"/>
    <col min="2" max="2" width="9.140625" style="8" customWidth="1"/>
    <col min="3" max="3" width="29.28515625" style="8" customWidth="1"/>
    <col min="4" max="4" width="12.140625" style="8" customWidth="1"/>
    <col min="5" max="5" width="12.28515625" style="8" customWidth="1"/>
    <col min="6" max="6" width="26.140625" style="8" customWidth="1"/>
    <col min="7" max="7" width="12.7109375" style="8" customWidth="1"/>
    <col min="8" max="9" width="11.42578125" style="8"/>
    <col min="257" max="257" width="10.5703125" customWidth="1"/>
    <col min="258" max="258" width="9.140625" customWidth="1"/>
    <col min="259" max="259" width="29.28515625" customWidth="1"/>
    <col min="260" max="260" width="12.140625" customWidth="1"/>
    <col min="261" max="261" width="12.28515625" customWidth="1"/>
    <col min="262" max="262" width="26.140625" customWidth="1"/>
    <col min="263" max="263" width="12.7109375" customWidth="1"/>
    <col min="513" max="513" width="10.5703125" customWidth="1"/>
    <col min="514" max="514" width="9.140625" customWidth="1"/>
    <col min="515" max="515" width="29.28515625" customWidth="1"/>
    <col min="516" max="516" width="12.140625" customWidth="1"/>
    <col min="517" max="517" width="12.28515625" customWidth="1"/>
    <col min="518" max="518" width="26.140625" customWidth="1"/>
    <col min="519" max="519" width="12.7109375" customWidth="1"/>
    <col min="769" max="769" width="10.5703125" customWidth="1"/>
    <col min="770" max="770" width="9.140625" customWidth="1"/>
    <col min="771" max="771" width="29.28515625" customWidth="1"/>
    <col min="772" max="772" width="12.140625" customWidth="1"/>
    <col min="773" max="773" width="12.28515625" customWidth="1"/>
    <col min="774" max="774" width="26.140625" customWidth="1"/>
    <col min="775" max="775" width="12.7109375" customWidth="1"/>
    <col min="1025" max="1025" width="10.5703125" customWidth="1"/>
    <col min="1026" max="1026" width="9.140625" customWidth="1"/>
    <col min="1027" max="1027" width="29.28515625" customWidth="1"/>
    <col min="1028" max="1028" width="12.140625" customWidth="1"/>
    <col min="1029" max="1029" width="12.28515625" customWidth="1"/>
    <col min="1030" max="1030" width="26.140625" customWidth="1"/>
    <col min="1031" max="1031" width="12.7109375" customWidth="1"/>
    <col min="1281" max="1281" width="10.5703125" customWidth="1"/>
    <col min="1282" max="1282" width="9.140625" customWidth="1"/>
    <col min="1283" max="1283" width="29.28515625" customWidth="1"/>
    <col min="1284" max="1284" width="12.140625" customWidth="1"/>
    <col min="1285" max="1285" width="12.28515625" customWidth="1"/>
    <col min="1286" max="1286" width="26.140625" customWidth="1"/>
    <col min="1287" max="1287" width="12.7109375" customWidth="1"/>
    <col min="1537" max="1537" width="10.5703125" customWidth="1"/>
    <col min="1538" max="1538" width="9.140625" customWidth="1"/>
    <col min="1539" max="1539" width="29.28515625" customWidth="1"/>
    <col min="1540" max="1540" width="12.140625" customWidth="1"/>
    <col min="1541" max="1541" width="12.28515625" customWidth="1"/>
    <col min="1542" max="1542" width="26.140625" customWidth="1"/>
    <col min="1543" max="1543" width="12.7109375" customWidth="1"/>
    <col min="1793" max="1793" width="10.5703125" customWidth="1"/>
    <col min="1794" max="1794" width="9.140625" customWidth="1"/>
    <col min="1795" max="1795" width="29.28515625" customWidth="1"/>
    <col min="1796" max="1796" width="12.140625" customWidth="1"/>
    <col min="1797" max="1797" width="12.28515625" customWidth="1"/>
    <col min="1798" max="1798" width="26.140625" customWidth="1"/>
    <col min="1799" max="1799" width="12.7109375" customWidth="1"/>
    <col min="2049" max="2049" width="10.5703125" customWidth="1"/>
    <col min="2050" max="2050" width="9.140625" customWidth="1"/>
    <col min="2051" max="2051" width="29.28515625" customWidth="1"/>
    <col min="2052" max="2052" width="12.140625" customWidth="1"/>
    <col min="2053" max="2053" width="12.28515625" customWidth="1"/>
    <col min="2054" max="2054" width="26.140625" customWidth="1"/>
    <col min="2055" max="2055" width="12.7109375" customWidth="1"/>
    <col min="2305" max="2305" width="10.5703125" customWidth="1"/>
    <col min="2306" max="2306" width="9.140625" customWidth="1"/>
    <col min="2307" max="2307" width="29.28515625" customWidth="1"/>
    <col min="2308" max="2308" width="12.140625" customWidth="1"/>
    <col min="2309" max="2309" width="12.28515625" customWidth="1"/>
    <col min="2310" max="2310" width="26.140625" customWidth="1"/>
    <col min="2311" max="2311" width="12.7109375" customWidth="1"/>
    <col min="2561" max="2561" width="10.5703125" customWidth="1"/>
    <col min="2562" max="2562" width="9.140625" customWidth="1"/>
    <col min="2563" max="2563" width="29.28515625" customWidth="1"/>
    <col min="2564" max="2564" width="12.140625" customWidth="1"/>
    <col min="2565" max="2565" width="12.28515625" customWidth="1"/>
    <col min="2566" max="2566" width="26.140625" customWidth="1"/>
    <col min="2567" max="2567" width="12.7109375" customWidth="1"/>
    <col min="2817" max="2817" width="10.5703125" customWidth="1"/>
    <col min="2818" max="2818" width="9.140625" customWidth="1"/>
    <col min="2819" max="2819" width="29.28515625" customWidth="1"/>
    <col min="2820" max="2820" width="12.140625" customWidth="1"/>
    <col min="2821" max="2821" width="12.28515625" customWidth="1"/>
    <col min="2822" max="2822" width="26.140625" customWidth="1"/>
    <col min="2823" max="2823" width="12.7109375" customWidth="1"/>
    <col min="3073" max="3073" width="10.5703125" customWidth="1"/>
    <col min="3074" max="3074" width="9.140625" customWidth="1"/>
    <col min="3075" max="3075" width="29.28515625" customWidth="1"/>
    <col min="3076" max="3076" width="12.140625" customWidth="1"/>
    <col min="3077" max="3077" width="12.28515625" customWidth="1"/>
    <col min="3078" max="3078" width="26.140625" customWidth="1"/>
    <col min="3079" max="3079" width="12.7109375" customWidth="1"/>
    <col min="3329" max="3329" width="10.5703125" customWidth="1"/>
    <col min="3330" max="3330" width="9.140625" customWidth="1"/>
    <col min="3331" max="3331" width="29.28515625" customWidth="1"/>
    <col min="3332" max="3332" width="12.140625" customWidth="1"/>
    <col min="3333" max="3333" width="12.28515625" customWidth="1"/>
    <col min="3334" max="3334" width="26.140625" customWidth="1"/>
    <col min="3335" max="3335" width="12.7109375" customWidth="1"/>
    <col min="3585" max="3585" width="10.5703125" customWidth="1"/>
    <col min="3586" max="3586" width="9.140625" customWidth="1"/>
    <col min="3587" max="3587" width="29.28515625" customWidth="1"/>
    <col min="3588" max="3588" width="12.140625" customWidth="1"/>
    <col min="3589" max="3589" width="12.28515625" customWidth="1"/>
    <col min="3590" max="3590" width="26.140625" customWidth="1"/>
    <col min="3591" max="3591" width="12.7109375" customWidth="1"/>
    <col min="3841" max="3841" width="10.5703125" customWidth="1"/>
    <col min="3842" max="3842" width="9.140625" customWidth="1"/>
    <col min="3843" max="3843" width="29.28515625" customWidth="1"/>
    <col min="3844" max="3844" width="12.140625" customWidth="1"/>
    <col min="3845" max="3845" width="12.28515625" customWidth="1"/>
    <col min="3846" max="3846" width="26.140625" customWidth="1"/>
    <col min="3847" max="3847" width="12.7109375" customWidth="1"/>
    <col min="4097" max="4097" width="10.5703125" customWidth="1"/>
    <col min="4098" max="4098" width="9.140625" customWidth="1"/>
    <col min="4099" max="4099" width="29.28515625" customWidth="1"/>
    <col min="4100" max="4100" width="12.140625" customWidth="1"/>
    <col min="4101" max="4101" width="12.28515625" customWidth="1"/>
    <col min="4102" max="4102" width="26.140625" customWidth="1"/>
    <col min="4103" max="4103" width="12.7109375" customWidth="1"/>
    <col min="4353" max="4353" width="10.5703125" customWidth="1"/>
    <col min="4354" max="4354" width="9.140625" customWidth="1"/>
    <col min="4355" max="4355" width="29.28515625" customWidth="1"/>
    <col min="4356" max="4356" width="12.140625" customWidth="1"/>
    <col min="4357" max="4357" width="12.28515625" customWidth="1"/>
    <col min="4358" max="4358" width="26.140625" customWidth="1"/>
    <col min="4359" max="4359" width="12.7109375" customWidth="1"/>
    <col min="4609" max="4609" width="10.5703125" customWidth="1"/>
    <col min="4610" max="4610" width="9.140625" customWidth="1"/>
    <col min="4611" max="4611" width="29.28515625" customWidth="1"/>
    <col min="4612" max="4612" width="12.140625" customWidth="1"/>
    <col min="4613" max="4613" width="12.28515625" customWidth="1"/>
    <col min="4614" max="4614" width="26.140625" customWidth="1"/>
    <col min="4615" max="4615" width="12.7109375" customWidth="1"/>
    <col min="4865" max="4865" width="10.5703125" customWidth="1"/>
    <col min="4866" max="4866" width="9.140625" customWidth="1"/>
    <col min="4867" max="4867" width="29.28515625" customWidth="1"/>
    <col min="4868" max="4868" width="12.140625" customWidth="1"/>
    <col min="4869" max="4869" width="12.28515625" customWidth="1"/>
    <col min="4870" max="4870" width="26.140625" customWidth="1"/>
    <col min="4871" max="4871" width="12.7109375" customWidth="1"/>
    <col min="5121" max="5121" width="10.5703125" customWidth="1"/>
    <col min="5122" max="5122" width="9.140625" customWidth="1"/>
    <col min="5123" max="5123" width="29.28515625" customWidth="1"/>
    <col min="5124" max="5124" width="12.140625" customWidth="1"/>
    <col min="5125" max="5125" width="12.28515625" customWidth="1"/>
    <col min="5126" max="5126" width="26.140625" customWidth="1"/>
    <col min="5127" max="5127" width="12.7109375" customWidth="1"/>
    <col min="5377" max="5377" width="10.5703125" customWidth="1"/>
    <col min="5378" max="5378" width="9.140625" customWidth="1"/>
    <col min="5379" max="5379" width="29.28515625" customWidth="1"/>
    <col min="5380" max="5380" width="12.140625" customWidth="1"/>
    <col min="5381" max="5381" width="12.28515625" customWidth="1"/>
    <col min="5382" max="5382" width="26.140625" customWidth="1"/>
    <col min="5383" max="5383" width="12.7109375" customWidth="1"/>
    <col min="5633" max="5633" width="10.5703125" customWidth="1"/>
    <col min="5634" max="5634" width="9.140625" customWidth="1"/>
    <col min="5635" max="5635" width="29.28515625" customWidth="1"/>
    <col min="5636" max="5636" width="12.140625" customWidth="1"/>
    <col min="5637" max="5637" width="12.28515625" customWidth="1"/>
    <col min="5638" max="5638" width="26.140625" customWidth="1"/>
    <col min="5639" max="5639" width="12.7109375" customWidth="1"/>
    <col min="5889" max="5889" width="10.5703125" customWidth="1"/>
    <col min="5890" max="5890" width="9.140625" customWidth="1"/>
    <col min="5891" max="5891" width="29.28515625" customWidth="1"/>
    <col min="5892" max="5892" width="12.140625" customWidth="1"/>
    <col min="5893" max="5893" width="12.28515625" customWidth="1"/>
    <col min="5894" max="5894" width="26.140625" customWidth="1"/>
    <col min="5895" max="5895" width="12.7109375" customWidth="1"/>
    <col min="6145" max="6145" width="10.5703125" customWidth="1"/>
    <col min="6146" max="6146" width="9.140625" customWidth="1"/>
    <col min="6147" max="6147" width="29.28515625" customWidth="1"/>
    <col min="6148" max="6148" width="12.140625" customWidth="1"/>
    <col min="6149" max="6149" width="12.28515625" customWidth="1"/>
    <col min="6150" max="6150" width="26.140625" customWidth="1"/>
    <col min="6151" max="6151" width="12.7109375" customWidth="1"/>
    <col min="6401" max="6401" width="10.5703125" customWidth="1"/>
    <col min="6402" max="6402" width="9.140625" customWidth="1"/>
    <col min="6403" max="6403" width="29.28515625" customWidth="1"/>
    <col min="6404" max="6404" width="12.140625" customWidth="1"/>
    <col min="6405" max="6405" width="12.28515625" customWidth="1"/>
    <col min="6406" max="6406" width="26.140625" customWidth="1"/>
    <col min="6407" max="6407" width="12.7109375" customWidth="1"/>
    <col min="6657" max="6657" width="10.5703125" customWidth="1"/>
    <col min="6658" max="6658" width="9.140625" customWidth="1"/>
    <col min="6659" max="6659" width="29.28515625" customWidth="1"/>
    <col min="6660" max="6660" width="12.140625" customWidth="1"/>
    <col min="6661" max="6661" width="12.28515625" customWidth="1"/>
    <col min="6662" max="6662" width="26.140625" customWidth="1"/>
    <col min="6663" max="6663" width="12.7109375" customWidth="1"/>
    <col min="6913" max="6913" width="10.5703125" customWidth="1"/>
    <col min="6914" max="6914" width="9.140625" customWidth="1"/>
    <col min="6915" max="6915" width="29.28515625" customWidth="1"/>
    <col min="6916" max="6916" width="12.140625" customWidth="1"/>
    <col min="6917" max="6917" width="12.28515625" customWidth="1"/>
    <col min="6918" max="6918" width="26.140625" customWidth="1"/>
    <col min="6919" max="6919" width="12.7109375" customWidth="1"/>
    <col min="7169" max="7169" width="10.5703125" customWidth="1"/>
    <col min="7170" max="7170" width="9.140625" customWidth="1"/>
    <col min="7171" max="7171" width="29.28515625" customWidth="1"/>
    <col min="7172" max="7172" width="12.140625" customWidth="1"/>
    <col min="7173" max="7173" width="12.28515625" customWidth="1"/>
    <col min="7174" max="7174" width="26.140625" customWidth="1"/>
    <col min="7175" max="7175" width="12.7109375" customWidth="1"/>
    <col min="7425" max="7425" width="10.5703125" customWidth="1"/>
    <col min="7426" max="7426" width="9.140625" customWidth="1"/>
    <col min="7427" max="7427" width="29.28515625" customWidth="1"/>
    <col min="7428" max="7428" width="12.140625" customWidth="1"/>
    <col min="7429" max="7429" width="12.28515625" customWidth="1"/>
    <col min="7430" max="7430" width="26.140625" customWidth="1"/>
    <col min="7431" max="7431" width="12.7109375" customWidth="1"/>
    <col min="7681" max="7681" width="10.5703125" customWidth="1"/>
    <col min="7682" max="7682" width="9.140625" customWidth="1"/>
    <col min="7683" max="7683" width="29.28515625" customWidth="1"/>
    <col min="7684" max="7684" width="12.140625" customWidth="1"/>
    <col min="7685" max="7685" width="12.28515625" customWidth="1"/>
    <col min="7686" max="7686" width="26.140625" customWidth="1"/>
    <col min="7687" max="7687" width="12.7109375" customWidth="1"/>
    <col min="7937" max="7937" width="10.5703125" customWidth="1"/>
    <col min="7938" max="7938" width="9.140625" customWidth="1"/>
    <col min="7939" max="7939" width="29.28515625" customWidth="1"/>
    <col min="7940" max="7940" width="12.140625" customWidth="1"/>
    <col min="7941" max="7941" width="12.28515625" customWidth="1"/>
    <col min="7942" max="7942" width="26.140625" customWidth="1"/>
    <col min="7943" max="7943" width="12.7109375" customWidth="1"/>
    <col min="8193" max="8193" width="10.5703125" customWidth="1"/>
    <col min="8194" max="8194" width="9.140625" customWidth="1"/>
    <col min="8195" max="8195" width="29.28515625" customWidth="1"/>
    <col min="8196" max="8196" width="12.140625" customWidth="1"/>
    <col min="8197" max="8197" width="12.28515625" customWidth="1"/>
    <col min="8198" max="8198" width="26.140625" customWidth="1"/>
    <col min="8199" max="8199" width="12.7109375" customWidth="1"/>
    <col min="8449" max="8449" width="10.5703125" customWidth="1"/>
    <col min="8450" max="8450" width="9.140625" customWidth="1"/>
    <col min="8451" max="8451" width="29.28515625" customWidth="1"/>
    <col min="8452" max="8452" width="12.140625" customWidth="1"/>
    <col min="8453" max="8453" width="12.28515625" customWidth="1"/>
    <col min="8454" max="8454" width="26.140625" customWidth="1"/>
    <col min="8455" max="8455" width="12.7109375" customWidth="1"/>
    <col min="8705" max="8705" width="10.5703125" customWidth="1"/>
    <col min="8706" max="8706" width="9.140625" customWidth="1"/>
    <col min="8707" max="8707" width="29.28515625" customWidth="1"/>
    <col min="8708" max="8708" width="12.140625" customWidth="1"/>
    <col min="8709" max="8709" width="12.28515625" customWidth="1"/>
    <col min="8710" max="8710" width="26.140625" customWidth="1"/>
    <col min="8711" max="8711" width="12.7109375" customWidth="1"/>
    <col min="8961" max="8961" width="10.5703125" customWidth="1"/>
    <col min="8962" max="8962" width="9.140625" customWidth="1"/>
    <col min="8963" max="8963" width="29.28515625" customWidth="1"/>
    <col min="8964" max="8964" width="12.140625" customWidth="1"/>
    <col min="8965" max="8965" width="12.28515625" customWidth="1"/>
    <col min="8966" max="8966" width="26.140625" customWidth="1"/>
    <col min="8967" max="8967" width="12.7109375" customWidth="1"/>
    <col min="9217" max="9217" width="10.5703125" customWidth="1"/>
    <col min="9218" max="9218" width="9.140625" customWidth="1"/>
    <col min="9219" max="9219" width="29.28515625" customWidth="1"/>
    <col min="9220" max="9220" width="12.140625" customWidth="1"/>
    <col min="9221" max="9221" width="12.28515625" customWidth="1"/>
    <col min="9222" max="9222" width="26.140625" customWidth="1"/>
    <col min="9223" max="9223" width="12.7109375" customWidth="1"/>
    <col min="9473" max="9473" width="10.5703125" customWidth="1"/>
    <col min="9474" max="9474" width="9.140625" customWidth="1"/>
    <col min="9475" max="9475" width="29.28515625" customWidth="1"/>
    <col min="9476" max="9476" width="12.140625" customWidth="1"/>
    <col min="9477" max="9477" width="12.28515625" customWidth="1"/>
    <col min="9478" max="9478" width="26.140625" customWidth="1"/>
    <col min="9479" max="9479" width="12.7109375" customWidth="1"/>
    <col min="9729" max="9729" width="10.5703125" customWidth="1"/>
    <col min="9730" max="9730" width="9.140625" customWidth="1"/>
    <col min="9731" max="9731" width="29.28515625" customWidth="1"/>
    <col min="9732" max="9732" width="12.140625" customWidth="1"/>
    <col min="9733" max="9733" width="12.28515625" customWidth="1"/>
    <col min="9734" max="9734" width="26.140625" customWidth="1"/>
    <col min="9735" max="9735" width="12.7109375" customWidth="1"/>
    <col min="9985" max="9985" width="10.5703125" customWidth="1"/>
    <col min="9986" max="9986" width="9.140625" customWidth="1"/>
    <col min="9987" max="9987" width="29.28515625" customWidth="1"/>
    <col min="9988" max="9988" width="12.140625" customWidth="1"/>
    <col min="9989" max="9989" width="12.28515625" customWidth="1"/>
    <col min="9990" max="9990" width="26.140625" customWidth="1"/>
    <col min="9991" max="9991" width="12.7109375" customWidth="1"/>
    <col min="10241" max="10241" width="10.5703125" customWidth="1"/>
    <col min="10242" max="10242" width="9.140625" customWidth="1"/>
    <col min="10243" max="10243" width="29.28515625" customWidth="1"/>
    <col min="10244" max="10244" width="12.140625" customWidth="1"/>
    <col min="10245" max="10245" width="12.28515625" customWidth="1"/>
    <col min="10246" max="10246" width="26.140625" customWidth="1"/>
    <col min="10247" max="10247" width="12.7109375" customWidth="1"/>
    <col min="10497" max="10497" width="10.5703125" customWidth="1"/>
    <col min="10498" max="10498" width="9.140625" customWidth="1"/>
    <col min="10499" max="10499" width="29.28515625" customWidth="1"/>
    <col min="10500" max="10500" width="12.140625" customWidth="1"/>
    <col min="10501" max="10501" width="12.28515625" customWidth="1"/>
    <col min="10502" max="10502" width="26.140625" customWidth="1"/>
    <col min="10503" max="10503" width="12.7109375" customWidth="1"/>
    <col min="10753" max="10753" width="10.5703125" customWidth="1"/>
    <col min="10754" max="10754" width="9.140625" customWidth="1"/>
    <col min="10755" max="10755" width="29.28515625" customWidth="1"/>
    <col min="10756" max="10756" width="12.140625" customWidth="1"/>
    <col min="10757" max="10757" width="12.28515625" customWidth="1"/>
    <col min="10758" max="10758" width="26.140625" customWidth="1"/>
    <col min="10759" max="10759" width="12.7109375" customWidth="1"/>
    <col min="11009" max="11009" width="10.5703125" customWidth="1"/>
    <col min="11010" max="11010" width="9.140625" customWidth="1"/>
    <col min="11011" max="11011" width="29.28515625" customWidth="1"/>
    <col min="11012" max="11012" width="12.140625" customWidth="1"/>
    <col min="11013" max="11013" width="12.28515625" customWidth="1"/>
    <col min="11014" max="11014" width="26.140625" customWidth="1"/>
    <col min="11015" max="11015" width="12.7109375" customWidth="1"/>
    <col min="11265" max="11265" width="10.5703125" customWidth="1"/>
    <col min="11266" max="11266" width="9.140625" customWidth="1"/>
    <col min="11267" max="11267" width="29.28515625" customWidth="1"/>
    <col min="11268" max="11268" width="12.140625" customWidth="1"/>
    <col min="11269" max="11269" width="12.28515625" customWidth="1"/>
    <col min="11270" max="11270" width="26.140625" customWidth="1"/>
    <col min="11271" max="11271" width="12.7109375" customWidth="1"/>
    <col min="11521" max="11521" width="10.5703125" customWidth="1"/>
    <col min="11522" max="11522" width="9.140625" customWidth="1"/>
    <col min="11523" max="11523" width="29.28515625" customWidth="1"/>
    <col min="11524" max="11524" width="12.140625" customWidth="1"/>
    <col min="11525" max="11525" width="12.28515625" customWidth="1"/>
    <col min="11526" max="11526" width="26.140625" customWidth="1"/>
    <col min="11527" max="11527" width="12.7109375" customWidth="1"/>
    <col min="11777" max="11777" width="10.5703125" customWidth="1"/>
    <col min="11778" max="11778" width="9.140625" customWidth="1"/>
    <col min="11779" max="11779" width="29.28515625" customWidth="1"/>
    <col min="11780" max="11780" width="12.140625" customWidth="1"/>
    <col min="11781" max="11781" width="12.28515625" customWidth="1"/>
    <col min="11782" max="11782" width="26.140625" customWidth="1"/>
    <col min="11783" max="11783" width="12.7109375" customWidth="1"/>
    <col min="12033" max="12033" width="10.5703125" customWidth="1"/>
    <col min="12034" max="12034" width="9.140625" customWidth="1"/>
    <col min="12035" max="12035" width="29.28515625" customWidth="1"/>
    <col min="12036" max="12036" width="12.140625" customWidth="1"/>
    <col min="12037" max="12037" width="12.28515625" customWidth="1"/>
    <col min="12038" max="12038" width="26.140625" customWidth="1"/>
    <col min="12039" max="12039" width="12.7109375" customWidth="1"/>
    <col min="12289" max="12289" width="10.5703125" customWidth="1"/>
    <col min="12290" max="12290" width="9.140625" customWidth="1"/>
    <col min="12291" max="12291" width="29.28515625" customWidth="1"/>
    <col min="12292" max="12292" width="12.140625" customWidth="1"/>
    <col min="12293" max="12293" width="12.28515625" customWidth="1"/>
    <col min="12294" max="12294" width="26.140625" customWidth="1"/>
    <col min="12295" max="12295" width="12.7109375" customWidth="1"/>
    <col min="12545" max="12545" width="10.5703125" customWidth="1"/>
    <col min="12546" max="12546" width="9.140625" customWidth="1"/>
    <col min="12547" max="12547" width="29.28515625" customWidth="1"/>
    <col min="12548" max="12548" width="12.140625" customWidth="1"/>
    <col min="12549" max="12549" width="12.28515625" customWidth="1"/>
    <col min="12550" max="12550" width="26.140625" customWidth="1"/>
    <col min="12551" max="12551" width="12.7109375" customWidth="1"/>
    <col min="12801" max="12801" width="10.5703125" customWidth="1"/>
    <col min="12802" max="12802" width="9.140625" customWidth="1"/>
    <col min="12803" max="12803" width="29.28515625" customWidth="1"/>
    <col min="12804" max="12804" width="12.140625" customWidth="1"/>
    <col min="12805" max="12805" width="12.28515625" customWidth="1"/>
    <col min="12806" max="12806" width="26.140625" customWidth="1"/>
    <col min="12807" max="12807" width="12.7109375" customWidth="1"/>
    <col min="13057" max="13057" width="10.5703125" customWidth="1"/>
    <col min="13058" max="13058" width="9.140625" customWidth="1"/>
    <col min="13059" max="13059" width="29.28515625" customWidth="1"/>
    <col min="13060" max="13060" width="12.140625" customWidth="1"/>
    <col min="13061" max="13061" width="12.28515625" customWidth="1"/>
    <col min="13062" max="13062" width="26.140625" customWidth="1"/>
    <col min="13063" max="13063" width="12.7109375" customWidth="1"/>
    <col min="13313" max="13313" width="10.5703125" customWidth="1"/>
    <col min="13314" max="13314" width="9.140625" customWidth="1"/>
    <col min="13315" max="13315" width="29.28515625" customWidth="1"/>
    <col min="13316" max="13316" width="12.140625" customWidth="1"/>
    <col min="13317" max="13317" width="12.28515625" customWidth="1"/>
    <col min="13318" max="13318" width="26.140625" customWidth="1"/>
    <col min="13319" max="13319" width="12.7109375" customWidth="1"/>
    <col min="13569" max="13569" width="10.5703125" customWidth="1"/>
    <col min="13570" max="13570" width="9.140625" customWidth="1"/>
    <col min="13571" max="13571" width="29.28515625" customWidth="1"/>
    <col min="13572" max="13572" width="12.140625" customWidth="1"/>
    <col min="13573" max="13573" width="12.28515625" customWidth="1"/>
    <col min="13574" max="13574" width="26.140625" customWidth="1"/>
    <col min="13575" max="13575" width="12.7109375" customWidth="1"/>
    <col min="13825" max="13825" width="10.5703125" customWidth="1"/>
    <col min="13826" max="13826" width="9.140625" customWidth="1"/>
    <col min="13827" max="13827" width="29.28515625" customWidth="1"/>
    <col min="13828" max="13828" width="12.140625" customWidth="1"/>
    <col min="13829" max="13829" width="12.28515625" customWidth="1"/>
    <col min="13830" max="13830" width="26.140625" customWidth="1"/>
    <col min="13831" max="13831" width="12.7109375" customWidth="1"/>
    <col min="14081" max="14081" width="10.5703125" customWidth="1"/>
    <col min="14082" max="14082" width="9.140625" customWidth="1"/>
    <col min="14083" max="14083" width="29.28515625" customWidth="1"/>
    <col min="14084" max="14084" width="12.140625" customWidth="1"/>
    <col min="14085" max="14085" width="12.28515625" customWidth="1"/>
    <col min="14086" max="14086" width="26.140625" customWidth="1"/>
    <col min="14087" max="14087" width="12.7109375" customWidth="1"/>
    <col min="14337" max="14337" width="10.5703125" customWidth="1"/>
    <col min="14338" max="14338" width="9.140625" customWidth="1"/>
    <col min="14339" max="14339" width="29.28515625" customWidth="1"/>
    <col min="14340" max="14340" width="12.140625" customWidth="1"/>
    <col min="14341" max="14341" width="12.28515625" customWidth="1"/>
    <col min="14342" max="14342" width="26.140625" customWidth="1"/>
    <col min="14343" max="14343" width="12.7109375" customWidth="1"/>
    <col min="14593" max="14593" width="10.5703125" customWidth="1"/>
    <col min="14594" max="14594" width="9.140625" customWidth="1"/>
    <col min="14595" max="14595" width="29.28515625" customWidth="1"/>
    <col min="14596" max="14596" width="12.140625" customWidth="1"/>
    <col min="14597" max="14597" width="12.28515625" customWidth="1"/>
    <col min="14598" max="14598" width="26.140625" customWidth="1"/>
    <col min="14599" max="14599" width="12.7109375" customWidth="1"/>
    <col min="14849" max="14849" width="10.5703125" customWidth="1"/>
    <col min="14850" max="14850" width="9.140625" customWidth="1"/>
    <col min="14851" max="14851" width="29.28515625" customWidth="1"/>
    <col min="14852" max="14852" width="12.140625" customWidth="1"/>
    <col min="14853" max="14853" width="12.28515625" customWidth="1"/>
    <col min="14854" max="14854" width="26.140625" customWidth="1"/>
    <col min="14855" max="14855" width="12.7109375" customWidth="1"/>
    <col min="15105" max="15105" width="10.5703125" customWidth="1"/>
    <col min="15106" max="15106" width="9.140625" customWidth="1"/>
    <col min="15107" max="15107" width="29.28515625" customWidth="1"/>
    <col min="15108" max="15108" width="12.140625" customWidth="1"/>
    <col min="15109" max="15109" width="12.28515625" customWidth="1"/>
    <col min="15110" max="15110" width="26.140625" customWidth="1"/>
    <col min="15111" max="15111" width="12.7109375" customWidth="1"/>
    <col min="15361" max="15361" width="10.5703125" customWidth="1"/>
    <col min="15362" max="15362" width="9.140625" customWidth="1"/>
    <col min="15363" max="15363" width="29.28515625" customWidth="1"/>
    <col min="15364" max="15364" width="12.140625" customWidth="1"/>
    <col min="15365" max="15365" width="12.28515625" customWidth="1"/>
    <col min="15366" max="15366" width="26.140625" customWidth="1"/>
    <col min="15367" max="15367" width="12.7109375" customWidth="1"/>
    <col min="15617" max="15617" width="10.5703125" customWidth="1"/>
    <col min="15618" max="15618" width="9.140625" customWidth="1"/>
    <col min="15619" max="15619" width="29.28515625" customWidth="1"/>
    <col min="15620" max="15620" width="12.140625" customWidth="1"/>
    <col min="15621" max="15621" width="12.28515625" customWidth="1"/>
    <col min="15622" max="15622" width="26.140625" customWidth="1"/>
    <col min="15623" max="15623" width="12.7109375" customWidth="1"/>
    <col min="15873" max="15873" width="10.5703125" customWidth="1"/>
    <col min="15874" max="15874" width="9.140625" customWidth="1"/>
    <col min="15875" max="15875" width="29.28515625" customWidth="1"/>
    <col min="15876" max="15876" width="12.140625" customWidth="1"/>
    <col min="15877" max="15877" width="12.28515625" customWidth="1"/>
    <col min="15878" max="15878" width="26.140625" customWidth="1"/>
    <col min="15879" max="15879" width="12.7109375" customWidth="1"/>
    <col min="16129" max="16129" width="10.5703125" customWidth="1"/>
    <col min="16130" max="16130" width="9.140625" customWidth="1"/>
    <col min="16131" max="16131" width="29.28515625" customWidth="1"/>
    <col min="16132" max="16132" width="12.140625" customWidth="1"/>
    <col min="16133" max="16133" width="12.28515625" customWidth="1"/>
    <col min="16134" max="16134" width="26.140625" customWidth="1"/>
    <col min="16135" max="16135" width="12.7109375" customWidth="1"/>
  </cols>
  <sheetData>
    <row r="1" spans="1:13" ht="14.65" customHeight="1" x14ac:dyDescent="0.25">
      <c r="A1" s="1" t="s">
        <v>41</v>
      </c>
      <c r="B1" s="2"/>
      <c r="C1" s="3"/>
      <c r="D1" s="4"/>
      <c r="E1" s="5"/>
      <c r="F1" s="6"/>
      <c r="G1" s="4"/>
      <c r="H1" s="7"/>
    </row>
    <row r="2" spans="1:13" ht="14.65" customHeight="1" x14ac:dyDescent="0.25">
      <c r="A2" s="1" t="s">
        <v>0</v>
      </c>
      <c r="B2" s="2"/>
      <c r="C2" s="3"/>
      <c r="D2" s="4"/>
      <c r="E2" s="5"/>
      <c r="F2" s="6"/>
      <c r="G2" s="4"/>
      <c r="H2" s="7"/>
    </row>
    <row r="3" spans="1:13" ht="14.65" customHeight="1" x14ac:dyDescent="0.25">
      <c r="A3" s="1" t="s">
        <v>40</v>
      </c>
      <c r="B3" s="2"/>
      <c r="C3" s="3"/>
      <c r="D3" s="4"/>
      <c r="E3" s="5"/>
      <c r="F3" s="6"/>
      <c r="G3" s="4"/>
      <c r="H3" s="7"/>
    </row>
    <row r="4" spans="1:13" ht="14.65" customHeight="1" x14ac:dyDescent="0.25">
      <c r="A4" s="9"/>
      <c r="C4" s="6"/>
      <c r="D4" s="4"/>
      <c r="E4" s="5"/>
      <c r="F4" s="6"/>
      <c r="G4" s="4"/>
      <c r="H4" s="7"/>
    </row>
    <row r="5" spans="1:13" ht="14.65" customHeight="1" x14ac:dyDescent="0.25">
      <c r="A5" s="10" t="s">
        <v>1</v>
      </c>
      <c r="B5" s="10"/>
      <c r="C5" s="11"/>
      <c r="D5" s="10"/>
      <c r="E5" s="12"/>
      <c r="F5" s="13"/>
      <c r="G5" s="10"/>
      <c r="H5" s="7"/>
    </row>
    <row r="6" spans="1:13" ht="14.65" customHeight="1" x14ac:dyDescent="0.25">
      <c r="A6" s="9"/>
      <c r="C6" s="6"/>
      <c r="D6" s="4"/>
      <c r="E6" s="5"/>
      <c r="F6" s="6"/>
      <c r="G6" s="4"/>
      <c r="H6" s="7"/>
    </row>
    <row r="7" spans="1:13" ht="14.65" customHeight="1" x14ac:dyDescent="0.25">
      <c r="A7" s="164" t="s">
        <v>144</v>
      </c>
      <c r="B7" s="164"/>
      <c r="C7" s="164"/>
      <c r="D7" s="164"/>
      <c r="E7" s="164"/>
      <c r="F7" s="164"/>
      <c r="G7" s="164"/>
      <c r="H7" s="164"/>
    </row>
    <row r="8" spans="1:13" ht="14.65" customHeight="1" x14ac:dyDescent="0.25">
      <c r="A8" s="14"/>
      <c r="B8" s="14"/>
      <c r="C8" s="14"/>
      <c r="D8" s="14"/>
      <c r="E8" s="14"/>
      <c r="F8" s="14"/>
      <c r="G8" s="14"/>
      <c r="H8" s="14"/>
      <c r="M8" t="s">
        <v>2</v>
      </c>
    </row>
    <row r="9" spans="1:13" ht="33.6" customHeight="1" x14ac:dyDescent="0.25">
      <c r="A9" s="15" t="s">
        <v>3</v>
      </c>
      <c r="B9" s="16" t="s">
        <v>4</v>
      </c>
      <c r="C9" s="16" t="s">
        <v>5</v>
      </c>
      <c r="D9" s="15" t="s">
        <v>6</v>
      </c>
      <c r="E9" s="17" t="s">
        <v>7</v>
      </c>
      <c r="F9" s="16" t="s">
        <v>8</v>
      </c>
      <c r="G9" s="18" t="s">
        <v>9</v>
      </c>
      <c r="H9" s="19" t="s">
        <v>10</v>
      </c>
      <c r="I9" s="16" t="s">
        <v>11</v>
      </c>
    </row>
    <row r="10" spans="1:13" x14ac:dyDescent="0.25">
      <c r="A10" s="20" t="s">
        <v>466</v>
      </c>
      <c r="B10" s="21" t="s">
        <v>14</v>
      </c>
      <c r="C10" s="22" t="s">
        <v>66</v>
      </c>
      <c r="D10" s="20" t="s">
        <v>467</v>
      </c>
      <c r="E10" s="81">
        <v>305.81</v>
      </c>
      <c r="F10" s="22" t="s">
        <v>47</v>
      </c>
      <c r="G10" s="26" t="s">
        <v>48</v>
      </c>
      <c r="H10" s="21" t="s">
        <v>42</v>
      </c>
      <c r="I10" s="21" t="s">
        <v>67</v>
      </c>
    </row>
    <row r="11" spans="1:13" x14ac:dyDescent="0.25">
      <c r="A11" s="20" t="s">
        <v>468</v>
      </c>
      <c r="B11" s="21" t="s">
        <v>14</v>
      </c>
      <c r="C11" s="22" t="s">
        <v>469</v>
      </c>
      <c r="D11" s="20" t="s">
        <v>467</v>
      </c>
      <c r="E11" s="81">
        <v>615</v>
      </c>
      <c r="F11" s="22" t="s">
        <v>115</v>
      </c>
      <c r="G11" s="26" t="s">
        <v>116</v>
      </c>
      <c r="H11" s="21" t="s">
        <v>42</v>
      </c>
      <c r="I11" s="21"/>
    </row>
    <row r="12" spans="1:13" ht="45.75" x14ac:dyDescent="0.25">
      <c r="A12" s="20" t="s">
        <v>470</v>
      </c>
      <c r="B12" s="21" t="s">
        <v>12</v>
      </c>
      <c r="C12" s="22" t="s">
        <v>471</v>
      </c>
      <c r="D12" s="20" t="s">
        <v>467</v>
      </c>
      <c r="E12" s="81">
        <v>2250</v>
      </c>
      <c r="F12" s="134" t="s">
        <v>92</v>
      </c>
      <c r="G12" s="135" t="s">
        <v>93</v>
      </c>
      <c r="H12" s="136" t="s">
        <v>16</v>
      </c>
      <c r="I12" s="137" t="s">
        <v>94</v>
      </c>
    </row>
    <row r="13" spans="1:13" ht="33.75" x14ac:dyDescent="0.25">
      <c r="A13" s="20" t="s">
        <v>472</v>
      </c>
      <c r="B13" s="21" t="s">
        <v>14</v>
      </c>
      <c r="C13" s="22" t="s">
        <v>473</v>
      </c>
      <c r="D13" s="20" t="s">
        <v>474</v>
      </c>
      <c r="E13" s="81">
        <v>27.8</v>
      </c>
      <c r="F13" s="93" t="s">
        <v>475</v>
      </c>
      <c r="G13" s="24" t="s">
        <v>476</v>
      </c>
      <c r="H13" s="25" t="s">
        <v>13</v>
      </c>
      <c r="I13" s="32"/>
    </row>
    <row r="14" spans="1:13" x14ac:dyDescent="0.25">
      <c r="A14" s="20" t="s">
        <v>477</v>
      </c>
      <c r="B14" s="21" t="s">
        <v>14</v>
      </c>
      <c r="C14" s="22" t="s">
        <v>478</v>
      </c>
      <c r="D14" s="20" t="s">
        <v>474</v>
      </c>
      <c r="E14" s="81">
        <v>64.599999999999994</v>
      </c>
      <c r="F14" s="22" t="s">
        <v>64</v>
      </c>
      <c r="G14" s="26" t="s">
        <v>25</v>
      </c>
      <c r="H14" s="27" t="s">
        <v>16</v>
      </c>
      <c r="I14" s="21" t="s">
        <v>65</v>
      </c>
    </row>
    <row r="15" spans="1:13" ht="22.5" x14ac:dyDescent="0.25">
      <c r="A15" s="20" t="s">
        <v>479</v>
      </c>
      <c r="B15" s="21" t="s">
        <v>12</v>
      </c>
      <c r="C15" s="22" t="s">
        <v>480</v>
      </c>
      <c r="D15" s="20" t="s">
        <v>481</v>
      </c>
      <c r="E15" s="81">
        <v>4495</v>
      </c>
      <c r="F15" s="22" t="s">
        <v>482</v>
      </c>
      <c r="G15" s="26" t="s">
        <v>483</v>
      </c>
      <c r="H15" s="27" t="s">
        <v>484</v>
      </c>
      <c r="I15" s="21"/>
    </row>
    <row r="16" spans="1:13" x14ac:dyDescent="0.25">
      <c r="A16" s="20" t="s">
        <v>485</v>
      </c>
      <c r="B16" s="21" t="s">
        <v>14</v>
      </c>
      <c r="C16" s="22" t="s">
        <v>486</v>
      </c>
      <c r="D16" s="20" t="s">
        <v>487</v>
      </c>
      <c r="E16" s="81">
        <v>176.6</v>
      </c>
      <c r="F16" s="93" t="s">
        <v>488</v>
      </c>
      <c r="G16" s="24" t="s">
        <v>43</v>
      </c>
      <c r="H16" s="25" t="s">
        <v>489</v>
      </c>
      <c r="I16" s="138"/>
    </row>
    <row r="17" spans="1:9" x14ac:dyDescent="0.25">
      <c r="A17" s="20" t="s">
        <v>490</v>
      </c>
      <c r="B17" s="21" t="s">
        <v>14</v>
      </c>
      <c r="C17" s="22" t="s">
        <v>491</v>
      </c>
      <c r="D17" s="20" t="s">
        <v>492</v>
      </c>
      <c r="E17" s="81">
        <v>2037</v>
      </c>
      <c r="F17" s="93" t="s">
        <v>493</v>
      </c>
      <c r="G17" s="24" t="s">
        <v>494</v>
      </c>
      <c r="H17" s="25" t="s">
        <v>495</v>
      </c>
      <c r="I17" s="138"/>
    </row>
    <row r="18" spans="1:9" ht="45.75" x14ac:dyDescent="0.25">
      <c r="A18" s="20" t="s">
        <v>496</v>
      </c>
      <c r="B18" s="21" t="s">
        <v>12</v>
      </c>
      <c r="C18" s="22" t="s">
        <v>497</v>
      </c>
      <c r="D18" s="20" t="s">
        <v>492</v>
      </c>
      <c r="E18" s="81">
        <v>2514</v>
      </c>
      <c r="F18" s="104" t="s">
        <v>92</v>
      </c>
      <c r="G18" s="139" t="s">
        <v>93</v>
      </c>
      <c r="H18" s="25" t="s">
        <v>16</v>
      </c>
      <c r="I18" s="32" t="s">
        <v>94</v>
      </c>
    </row>
    <row r="19" spans="1:9" x14ac:dyDescent="0.25">
      <c r="A19" s="20" t="s">
        <v>498</v>
      </c>
      <c r="B19" s="45" t="s">
        <v>12</v>
      </c>
      <c r="C19" s="46" t="s">
        <v>75</v>
      </c>
      <c r="D19" s="47" t="s">
        <v>492</v>
      </c>
      <c r="E19" s="48">
        <v>83.76</v>
      </c>
      <c r="F19" s="46" t="s">
        <v>76</v>
      </c>
      <c r="G19" s="49" t="s">
        <v>18</v>
      </c>
      <c r="H19" s="50" t="s">
        <v>13</v>
      </c>
      <c r="I19" s="45" t="s">
        <v>19</v>
      </c>
    </row>
    <row r="20" spans="1:9" x14ac:dyDescent="0.25">
      <c r="A20" s="20" t="s">
        <v>499</v>
      </c>
      <c r="B20" s="21" t="s">
        <v>14</v>
      </c>
      <c r="C20" s="22" t="s">
        <v>49</v>
      </c>
      <c r="D20" s="20" t="s">
        <v>500</v>
      </c>
      <c r="E20" s="81">
        <v>206.55</v>
      </c>
      <c r="F20" s="23" t="s">
        <v>234</v>
      </c>
      <c r="G20" s="24" t="s">
        <v>235</v>
      </c>
      <c r="H20" s="25" t="s">
        <v>236</v>
      </c>
      <c r="I20" s="24" t="s">
        <v>237</v>
      </c>
    </row>
    <row r="21" spans="1:9" x14ac:dyDescent="0.25">
      <c r="A21" s="20" t="s">
        <v>501</v>
      </c>
      <c r="B21" s="21" t="s">
        <v>14</v>
      </c>
      <c r="C21" s="22" t="s">
        <v>502</v>
      </c>
      <c r="D21" s="20" t="s">
        <v>500</v>
      </c>
      <c r="E21" s="81">
        <v>183.76</v>
      </c>
      <c r="F21" s="23" t="s">
        <v>503</v>
      </c>
      <c r="G21" s="24" t="s">
        <v>504</v>
      </c>
      <c r="H21" s="25" t="s">
        <v>505</v>
      </c>
      <c r="I21" s="24"/>
    </row>
    <row r="22" spans="1:9" x14ac:dyDescent="0.25">
      <c r="A22" s="20" t="s">
        <v>506</v>
      </c>
      <c r="B22" s="21" t="s">
        <v>14</v>
      </c>
      <c r="C22" s="22" t="s">
        <v>66</v>
      </c>
      <c r="D22" s="20" t="s">
        <v>507</v>
      </c>
      <c r="E22" s="81">
        <v>121.38</v>
      </c>
      <c r="F22" s="22" t="s">
        <v>47</v>
      </c>
      <c r="G22" s="26" t="s">
        <v>48</v>
      </c>
      <c r="H22" s="21" t="s">
        <v>42</v>
      </c>
      <c r="I22" s="21" t="s">
        <v>67</v>
      </c>
    </row>
    <row r="23" spans="1:9" x14ac:dyDescent="0.25">
      <c r="A23" s="20" t="s">
        <v>508</v>
      </c>
      <c r="B23" s="21" t="s">
        <v>12</v>
      </c>
      <c r="C23" s="22" t="s">
        <v>302</v>
      </c>
      <c r="D23" s="20" t="s">
        <v>507</v>
      </c>
      <c r="E23" s="81">
        <v>48</v>
      </c>
      <c r="F23" s="23" t="s">
        <v>509</v>
      </c>
      <c r="G23" s="24" t="s">
        <v>304</v>
      </c>
      <c r="H23" s="25" t="s">
        <v>16</v>
      </c>
      <c r="I23" s="24"/>
    </row>
    <row r="24" spans="1:9" ht="22.5" x14ac:dyDescent="0.25">
      <c r="A24" s="20" t="s">
        <v>510</v>
      </c>
      <c r="B24" s="21" t="s">
        <v>12</v>
      </c>
      <c r="C24" s="22" t="s">
        <v>511</v>
      </c>
      <c r="D24" s="20" t="s">
        <v>512</v>
      </c>
      <c r="E24" s="81">
        <v>1000</v>
      </c>
      <c r="F24" s="23" t="s">
        <v>513</v>
      </c>
      <c r="G24" s="24" t="s">
        <v>514</v>
      </c>
      <c r="H24" s="25" t="s">
        <v>20</v>
      </c>
      <c r="I24" s="24"/>
    </row>
    <row r="25" spans="1:9" x14ac:dyDescent="0.25">
      <c r="A25" s="20" t="s">
        <v>515</v>
      </c>
      <c r="B25" s="21" t="s">
        <v>14</v>
      </c>
      <c r="C25" s="22" t="s">
        <v>49</v>
      </c>
      <c r="D25" s="20" t="s">
        <v>516</v>
      </c>
      <c r="E25" s="81">
        <v>30.78</v>
      </c>
      <c r="F25" s="23" t="s">
        <v>234</v>
      </c>
      <c r="G25" s="24" t="s">
        <v>235</v>
      </c>
      <c r="H25" s="25" t="s">
        <v>236</v>
      </c>
      <c r="I25" s="24" t="s">
        <v>237</v>
      </c>
    </row>
    <row r="26" spans="1:9" ht="22.5" x14ac:dyDescent="0.25">
      <c r="A26" s="20" t="s">
        <v>517</v>
      </c>
      <c r="B26" s="21" t="s">
        <v>14</v>
      </c>
      <c r="C26" s="22" t="s">
        <v>518</v>
      </c>
      <c r="D26" s="20" t="s">
        <v>519</v>
      </c>
      <c r="E26" s="81">
        <v>95.4</v>
      </c>
      <c r="F26" s="80" t="s">
        <v>53</v>
      </c>
      <c r="G26" s="26" t="s">
        <v>21</v>
      </c>
      <c r="H26" s="21" t="s">
        <v>22</v>
      </c>
      <c r="I26" s="138"/>
    </row>
    <row r="27" spans="1:9" ht="22.5" x14ac:dyDescent="0.25">
      <c r="A27" s="20" t="s">
        <v>520</v>
      </c>
      <c r="B27" s="21" t="s">
        <v>14</v>
      </c>
      <c r="C27" s="22" t="s">
        <v>521</v>
      </c>
      <c r="D27" s="20" t="s">
        <v>519</v>
      </c>
      <c r="E27" s="81">
        <v>66.94</v>
      </c>
      <c r="F27" s="80" t="s">
        <v>53</v>
      </c>
      <c r="G27" s="26" t="s">
        <v>21</v>
      </c>
      <c r="H27" s="21" t="s">
        <v>22</v>
      </c>
      <c r="I27" s="27" t="s">
        <v>44</v>
      </c>
    </row>
    <row r="28" spans="1:9" x14ac:dyDescent="0.25">
      <c r="A28" s="20" t="s">
        <v>522</v>
      </c>
      <c r="B28" s="21" t="s">
        <v>14</v>
      </c>
      <c r="C28" s="22" t="s">
        <v>523</v>
      </c>
      <c r="D28" s="20" t="s">
        <v>524</v>
      </c>
      <c r="E28" s="81">
        <v>858.97</v>
      </c>
      <c r="F28" s="39" t="s">
        <v>71</v>
      </c>
      <c r="G28" s="40" t="s">
        <v>37</v>
      </c>
      <c r="H28" s="41" t="s">
        <v>16</v>
      </c>
      <c r="I28" s="27"/>
    </row>
    <row r="29" spans="1:9" x14ac:dyDescent="0.25">
      <c r="A29" s="20" t="s">
        <v>525</v>
      </c>
      <c r="B29" s="21" t="s">
        <v>172</v>
      </c>
      <c r="C29" s="22" t="s">
        <v>526</v>
      </c>
      <c r="D29" s="20" t="s">
        <v>524</v>
      </c>
      <c r="E29" s="81">
        <v>4600</v>
      </c>
      <c r="F29" s="80" t="s">
        <v>527</v>
      </c>
      <c r="G29" s="26" t="s">
        <v>528</v>
      </c>
      <c r="H29" s="21" t="s">
        <v>529</v>
      </c>
      <c r="I29" s="27"/>
    </row>
    <row r="33" spans="5:5" x14ac:dyDescent="0.25">
      <c r="E33" s="5"/>
    </row>
  </sheetData>
  <sortState ref="A10:I29">
    <sortCondition ref="D10"/>
  </sortState>
  <mergeCells count="1">
    <mergeCell ref="A7:H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4" workbookViewId="0">
      <selection activeCell="E32" sqref="E32"/>
    </sheetView>
  </sheetViews>
  <sheetFormatPr defaultColWidth="11.42578125" defaultRowHeight="15" x14ac:dyDescent="0.25"/>
  <cols>
    <col min="1" max="1" width="10.5703125" style="8" customWidth="1"/>
    <col min="2" max="2" width="9.140625" style="8" customWidth="1"/>
    <col min="3" max="3" width="29.28515625" style="8" customWidth="1"/>
    <col min="4" max="4" width="12.140625" style="8" customWidth="1"/>
    <col min="5" max="5" width="12.28515625" style="8" customWidth="1"/>
    <col min="6" max="6" width="26.140625" style="8" customWidth="1"/>
    <col min="7" max="7" width="12.7109375" style="8" customWidth="1"/>
    <col min="8" max="9" width="11.42578125" style="8"/>
    <col min="257" max="257" width="10.5703125" customWidth="1"/>
    <col min="258" max="258" width="9.140625" customWidth="1"/>
    <col min="259" max="259" width="29.28515625" customWidth="1"/>
    <col min="260" max="260" width="12.140625" customWidth="1"/>
    <col min="261" max="261" width="12.28515625" customWidth="1"/>
    <col min="262" max="262" width="26.140625" customWidth="1"/>
    <col min="263" max="263" width="12.7109375" customWidth="1"/>
    <col min="513" max="513" width="10.5703125" customWidth="1"/>
    <col min="514" max="514" width="9.140625" customWidth="1"/>
    <col min="515" max="515" width="29.28515625" customWidth="1"/>
    <col min="516" max="516" width="12.140625" customWidth="1"/>
    <col min="517" max="517" width="12.28515625" customWidth="1"/>
    <col min="518" max="518" width="26.140625" customWidth="1"/>
    <col min="519" max="519" width="12.7109375" customWidth="1"/>
    <col min="769" max="769" width="10.5703125" customWidth="1"/>
    <col min="770" max="770" width="9.140625" customWidth="1"/>
    <col min="771" max="771" width="29.28515625" customWidth="1"/>
    <col min="772" max="772" width="12.140625" customWidth="1"/>
    <col min="773" max="773" width="12.28515625" customWidth="1"/>
    <col min="774" max="774" width="26.140625" customWidth="1"/>
    <col min="775" max="775" width="12.7109375" customWidth="1"/>
    <col min="1025" max="1025" width="10.5703125" customWidth="1"/>
    <col min="1026" max="1026" width="9.140625" customWidth="1"/>
    <col min="1027" max="1027" width="29.28515625" customWidth="1"/>
    <col min="1028" max="1028" width="12.140625" customWidth="1"/>
    <col min="1029" max="1029" width="12.28515625" customWidth="1"/>
    <col min="1030" max="1030" width="26.140625" customWidth="1"/>
    <col min="1031" max="1031" width="12.7109375" customWidth="1"/>
    <col min="1281" max="1281" width="10.5703125" customWidth="1"/>
    <col min="1282" max="1282" width="9.140625" customWidth="1"/>
    <col min="1283" max="1283" width="29.28515625" customWidth="1"/>
    <col min="1284" max="1284" width="12.140625" customWidth="1"/>
    <col min="1285" max="1285" width="12.28515625" customWidth="1"/>
    <col min="1286" max="1286" width="26.140625" customWidth="1"/>
    <col min="1287" max="1287" width="12.7109375" customWidth="1"/>
    <col min="1537" max="1537" width="10.5703125" customWidth="1"/>
    <col min="1538" max="1538" width="9.140625" customWidth="1"/>
    <col min="1539" max="1539" width="29.28515625" customWidth="1"/>
    <col min="1540" max="1540" width="12.140625" customWidth="1"/>
    <col min="1541" max="1541" width="12.28515625" customWidth="1"/>
    <col min="1542" max="1542" width="26.140625" customWidth="1"/>
    <col min="1543" max="1543" width="12.7109375" customWidth="1"/>
    <col min="1793" max="1793" width="10.5703125" customWidth="1"/>
    <col min="1794" max="1794" width="9.140625" customWidth="1"/>
    <col min="1795" max="1795" width="29.28515625" customWidth="1"/>
    <col min="1796" max="1796" width="12.140625" customWidth="1"/>
    <col min="1797" max="1797" width="12.28515625" customWidth="1"/>
    <col min="1798" max="1798" width="26.140625" customWidth="1"/>
    <col min="1799" max="1799" width="12.7109375" customWidth="1"/>
    <col min="2049" max="2049" width="10.5703125" customWidth="1"/>
    <col min="2050" max="2050" width="9.140625" customWidth="1"/>
    <col min="2051" max="2051" width="29.28515625" customWidth="1"/>
    <col min="2052" max="2052" width="12.140625" customWidth="1"/>
    <col min="2053" max="2053" width="12.28515625" customWidth="1"/>
    <col min="2054" max="2054" width="26.140625" customWidth="1"/>
    <col min="2055" max="2055" width="12.7109375" customWidth="1"/>
    <col min="2305" max="2305" width="10.5703125" customWidth="1"/>
    <col min="2306" max="2306" width="9.140625" customWidth="1"/>
    <col min="2307" max="2307" width="29.28515625" customWidth="1"/>
    <col min="2308" max="2308" width="12.140625" customWidth="1"/>
    <col min="2309" max="2309" width="12.28515625" customWidth="1"/>
    <col min="2310" max="2310" width="26.140625" customWidth="1"/>
    <col min="2311" max="2311" width="12.7109375" customWidth="1"/>
    <col min="2561" max="2561" width="10.5703125" customWidth="1"/>
    <col min="2562" max="2562" width="9.140625" customWidth="1"/>
    <col min="2563" max="2563" width="29.28515625" customWidth="1"/>
    <col min="2564" max="2564" width="12.140625" customWidth="1"/>
    <col min="2565" max="2565" width="12.28515625" customWidth="1"/>
    <col min="2566" max="2566" width="26.140625" customWidth="1"/>
    <col min="2567" max="2567" width="12.7109375" customWidth="1"/>
    <col min="2817" max="2817" width="10.5703125" customWidth="1"/>
    <col min="2818" max="2818" width="9.140625" customWidth="1"/>
    <col min="2819" max="2819" width="29.28515625" customWidth="1"/>
    <col min="2820" max="2820" width="12.140625" customWidth="1"/>
    <col min="2821" max="2821" width="12.28515625" customWidth="1"/>
    <col min="2822" max="2822" width="26.140625" customWidth="1"/>
    <col min="2823" max="2823" width="12.7109375" customWidth="1"/>
    <col min="3073" max="3073" width="10.5703125" customWidth="1"/>
    <col min="3074" max="3074" width="9.140625" customWidth="1"/>
    <col min="3075" max="3075" width="29.28515625" customWidth="1"/>
    <col min="3076" max="3076" width="12.140625" customWidth="1"/>
    <col min="3077" max="3077" width="12.28515625" customWidth="1"/>
    <col min="3078" max="3078" width="26.140625" customWidth="1"/>
    <col min="3079" max="3079" width="12.7109375" customWidth="1"/>
    <col min="3329" max="3329" width="10.5703125" customWidth="1"/>
    <col min="3330" max="3330" width="9.140625" customWidth="1"/>
    <col min="3331" max="3331" width="29.28515625" customWidth="1"/>
    <col min="3332" max="3332" width="12.140625" customWidth="1"/>
    <col min="3333" max="3333" width="12.28515625" customWidth="1"/>
    <col min="3334" max="3334" width="26.140625" customWidth="1"/>
    <col min="3335" max="3335" width="12.7109375" customWidth="1"/>
    <col min="3585" max="3585" width="10.5703125" customWidth="1"/>
    <col min="3586" max="3586" width="9.140625" customWidth="1"/>
    <col min="3587" max="3587" width="29.28515625" customWidth="1"/>
    <col min="3588" max="3588" width="12.140625" customWidth="1"/>
    <col min="3589" max="3589" width="12.28515625" customWidth="1"/>
    <col min="3590" max="3590" width="26.140625" customWidth="1"/>
    <col min="3591" max="3591" width="12.7109375" customWidth="1"/>
    <col min="3841" max="3841" width="10.5703125" customWidth="1"/>
    <col min="3842" max="3842" width="9.140625" customWidth="1"/>
    <col min="3843" max="3843" width="29.28515625" customWidth="1"/>
    <col min="3844" max="3844" width="12.140625" customWidth="1"/>
    <col min="3845" max="3845" width="12.28515625" customWidth="1"/>
    <col min="3846" max="3846" width="26.140625" customWidth="1"/>
    <col min="3847" max="3847" width="12.7109375" customWidth="1"/>
    <col min="4097" max="4097" width="10.5703125" customWidth="1"/>
    <col min="4098" max="4098" width="9.140625" customWidth="1"/>
    <col min="4099" max="4099" width="29.28515625" customWidth="1"/>
    <col min="4100" max="4100" width="12.140625" customWidth="1"/>
    <col min="4101" max="4101" width="12.28515625" customWidth="1"/>
    <col min="4102" max="4102" width="26.140625" customWidth="1"/>
    <col min="4103" max="4103" width="12.7109375" customWidth="1"/>
    <col min="4353" max="4353" width="10.5703125" customWidth="1"/>
    <col min="4354" max="4354" width="9.140625" customWidth="1"/>
    <col min="4355" max="4355" width="29.28515625" customWidth="1"/>
    <col min="4356" max="4356" width="12.140625" customWidth="1"/>
    <col min="4357" max="4357" width="12.28515625" customWidth="1"/>
    <col min="4358" max="4358" width="26.140625" customWidth="1"/>
    <col min="4359" max="4359" width="12.7109375" customWidth="1"/>
    <col min="4609" max="4609" width="10.5703125" customWidth="1"/>
    <col min="4610" max="4610" width="9.140625" customWidth="1"/>
    <col min="4611" max="4611" width="29.28515625" customWidth="1"/>
    <col min="4612" max="4612" width="12.140625" customWidth="1"/>
    <col min="4613" max="4613" width="12.28515625" customWidth="1"/>
    <col min="4614" max="4614" width="26.140625" customWidth="1"/>
    <col min="4615" max="4615" width="12.7109375" customWidth="1"/>
    <col min="4865" max="4865" width="10.5703125" customWidth="1"/>
    <col min="4866" max="4866" width="9.140625" customWidth="1"/>
    <col min="4867" max="4867" width="29.28515625" customWidth="1"/>
    <col min="4868" max="4868" width="12.140625" customWidth="1"/>
    <col min="4869" max="4869" width="12.28515625" customWidth="1"/>
    <col min="4870" max="4870" width="26.140625" customWidth="1"/>
    <col min="4871" max="4871" width="12.7109375" customWidth="1"/>
    <col min="5121" max="5121" width="10.5703125" customWidth="1"/>
    <col min="5122" max="5122" width="9.140625" customWidth="1"/>
    <col min="5123" max="5123" width="29.28515625" customWidth="1"/>
    <col min="5124" max="5124" width="12.140625" customWidth="1"/>
    <col min="5125" max="5125" width="12.28515625" customWidth="1"/>
    <col min="5126" max="5126" width="26.140625" customWidth="1"/>
    <col min="5127" max="5127" width="12.7109375" customWidth="1"/>
    <col min="5377" max="5377" width="10.5703125" customWidth="1"/>
    <col min="5378" max="5378" width="9.140625" customWidth="1"/>
    <col min="5379" max="5379" width="29.28515625" customWidth="1"/>
    <col min="5380" max="5380" width="12.140625" customWidth="1"/>
    <col min="5381" max="5381" width="12.28515625" customWidth="1"/>
    <col min="5382" max="5382" width="26.140625" customWidth="1"/>
    <col min="5383" max="5383" width="12.7109375" customWidth="1"/>
    <col min="5633" max="5633" width="10.5703125" customWidth="1"/>
    <col min="5634" max="5634" width="9.140625" customWidth="1"/>
    <col min="5635" max="5635" width="29.28515625" customWidth="1"/>
    <col min="5636" max="5636" width="12.140625" customWidth="1"/>
    <col min="5637" max="5637" width="12.28515625" customWidth="1"/>
    <col min="5638" max="5638" width="26.140625" customWidth="1"/>
    <col min="5639" max="5639" width="12.7109375" customWidth="1"/>
    <col min="5889" max="5889" width="10.5703125" customWidth="1"/>
    <col min="5890" max="5890" width="9.140625" customWidth="1"/>
    <col min="5891" max="5891" width="29.28515625" customWidth="1"/>
    <col min="5892" max="5892" width="12.140625" customWidth="1"/>
    <col min="5893" max="5893" width="12.28515625" customWidth="1"/>
    <col min="5894" max="5894" width="26.140625" customWidth="1"/>
    <col min="5895" max="5895" width="12.7109375" customWidth="1"/>
    <col min="6145" max="6145" width="10.5703125" customWidth="1"/>
    <col min="6146" max="6146" width="9.140625" customWidth="1"/>
    <col min="6147" max="6147" width="29.28515625" customWidth="1"/>
    <col min="6148" max="6148" width="12.140625" customWidth="1"/>
    <col min="6149" max="6149" width="12.28515625" customWidth="1"/>
    <col min="6150" max="6150" width="26.140625" customWidth="1"/>
    <col min="6151" max="6151" width="12.7109375" customWidth="1"/>
    <col min="6401" max="6401" width="10.5703125" customWidth="1"/>
    <col min="6402" max="6402" width="9.140625" customWidth="1"/>
    <col min="6403" max="6403" width="29.28515625" customWidth="1"/>
    <col min="6404" max="6404" width="12.140625" customWidth="1"/>
    <col min="6405" max="6405" width="12.28515625" customWidth="1"/>
    <col min="6406" max="6406" width="26.140625" customWidth="1"/>
    <col min="6407" max="6407" width="12.7109375" customWidth="1"/>
    <col min="6657" max="6657" width="10.5703125" customWidth="1"/>
    <col min="6658" max="6658" width="9.140625" customWidth="1"/>
    <col min="6659" max="6659" width="29.28515625" customWidth="1"/>
    <col min="6660" max="6660" width="12.140625" customWidth="1"/>
    <col min="6661" max="6661" width="12.28515625" customWidth="1"/>
    <col min="6662" max="6662" width="26.140625" customWidth="1"/>
    <col min="6663" max="6663" width="12.7109375" customWidth="1"/>
    <col min="6913" max="6913" width="10.5703125" customWidth="1"/>
    <col min="6914" max="6914" width="9.140625" customWidth="1"/>
    <col min="6915" max="6915" width="29.28515625" customWidth="1"/>
    <col min="6916" max="6916" width="12.140625" customWidth="1"/>
    <col min="6917" max="6917" width="12.28515625" customWidth="1"/>
    <col min="6918" max="6918" width="26.140625" customWidth="1"/>
    <col min="6919" max="6919" width="12.7109375" customWidth="1"/>
    <col min="7169" max="7169" width="10.5703125" customWidth="1"/>
    <col min="7170" max="7170" width="9.140625" customWidth="1"/>
    <col min="7171" max="7171" width="29.28515625" customWidth="1"/>
    <col min="7172" max="7172" width="12.140625" customWidth="1"/>
    <col min="7173" max="7173" width="12.28515625" customWidth="1"/>
    <col min="7174" max="7174" width="26.140625" customWidth="1"/>
    <col min="7175" max="7175" width="12.7109375" customWidth="1"/>
    <col min="7425" max="7425" width="10.5703125" customWidth="1"/>
    <col min="7426" max="7426" width="9.140625" customWidth="1"/>
    <col min="7427" max="7427" width="29.28515625" customWidth="1"/>
    <col min="7428" max="7428" width="12.140625" customWidth="1"/>
    <col min="7429" max="7429" width="12.28515625" customWidth="1"/>
    <col min="7430" max="7430" width="26.140625" customWidth="1"/>
    <col min="7431" max="7431" width="12.7109375" customWidth="1"/>
    <col min="7681" max="7681" width="10.5703125" customWidth="1"/>
    <col min="7682" max="7682" width="9.140625" customWidth="1"/>
    <col min="7683" max="7683" width="29.28515625" customWidth="1"/>
    <col min="7684" max="7684" width="12.140625" customWidth="1"/>
    <col min="7685" max="7685" width="12.28515625" customWidth="1"/>
    <col min="7686" max="7686" width="26.140625" customWidth="1"/>
    <col min="7687" max="7687" width="12.7109375" customWidth="1"/>
    <col min="7937" max="7937" width="10.5703125" customWidth="1"/>
    <col min="7938" max="7938" width="9.140625" customWidth="1"/>
    <col min="7939" max="7939" width="29.28515625" customWidth="1"/>
    <col min="7940" max="7940" width="12.140625" customWidth="1"/>
    <col min="7941" max="7941" width="12.28515625" customWidth="1"/>
    <col min="7942" max="7942" width="26.140625" customWidth="1"/>
    <col min="7943" max="7943" width="12.7109375" customWidth="1"/>
    <col min="8193" max="8193" width="10.5703125" customWidth="1"/>
    <col min="8194" max="8194" width="9.140625" customWidth="1"/>
    <col min="8195" max="8195" width="29.28515625" customWidth="1"/>
    <col min="8196" max="8196" width="12.140625" customWidth="1"/>
    <col min="8197" max="8197" width="12.28515625" customWidth="1"/>
    <col min="8198" max="8198" width="26.140625" customWidth="1"/>
    <col min="8199" max="8199" width="12.7109375" customWidth="1"/>
    <col min="8449" max="8449" width="10.5703125" customWidth="1"/>
    <col min="8450" max="8450" width="9.140625" customWidth="1"/>
    <col min="8451" max="8451" width="29.28515625" customWidth="1"/>
    <col min="8452" max="8452" width="12.140625" customWidth="1"/>
    <col min="8453" max="8453" width="12.28515625" customWidth="1"/>
    <col min="8454" max="8454" width="26.140625" customWidth="1"/>
    <col min="8455" max="8455" width="12.7109375" customWidth="1"/>
    <col min="8705" max="8705" width="10.5703125" customWidth="1"/>
    <col min="8706" max="8706" width="9.140625" customWidth="1"/>
    <col min="8707" max="8707" width="29.28515625" customWidth="1"/>
    <col min="8708" max="8708" width="12.140625" customWidth="1"/>
    <col min="8709" max="8709" width="12.28515625" customWidth="1"/>
    <col min="8710" max="8710" width="26.140625" customWidth="1"/>
    <col min="8711" max="8711" width="12.7109375" customWidth="1"/>
    <col min="8961" max="8961" width="10.5703125" customWidth="1"/>
    <col min="8962" max="8962" width="9.140625" customWidth="1"/>
    <col min="8963" max="8963" width="29.28515625" customWidth="1"/>
    <col min="8964" max="8964" width="12.140625" customWidth="1"/>
    <col min="8965" max="8965" width="12.28515625" customWidth="1"/>
    <col min="8966" max="8966" width="26.140625" customWidth="1"/>
    <col min="8967" max="8967" width="12.7109375" customWidth="1"/>
    <col min="9217" max="9217" width="10.5703125" customWidth="1"/>
    <col min="9218" max="9218" width="9.140625" customWidth="1"/>
    <col min="9219" max="9219" width="29.28515625" customWidth="1"/>
    <col min="9220" max="9220" width="12.140625" customWidth="1"/>
    <col min="9221" max="9221" width="12.28515625" customWidth="1"/>
    <col min="9222" max="9222" width="26.140625" customWidth="1"/>
    <col min="9223" max="9223" width="12.7109375" customWidth="1"/>
    <col min="9473" max="9473" width="10.5703125" customWidth="1"/>
    <col min="9474" max="9474" width="9.140625" customWidth="1"/>
    <col min="9475" max="9475" width="29.28515625" customWidth="1"/>
    <col min="9476" max="9476" width="12.140625" customWidth="1"/>
    <col min="9477" max="9477" width="12.28515625" customWidth="1"/>
    <col min="9478" max="9478" width="26.140625" customWidth="1"/>
    <col min="9479" max="9479" width="12.7109375" customWidth="1"/>
    <col min="9729" max="9729" width="10.5703125" customWidth="1"/>
    <col min="9730" max="9730" width="9.140625" customWidth="1"/>
    <col min="9731" max="9731" width="29.28515625" customWidth="1"/>
    <col min="9732" max="9732" width="12.140625" customWidth="1"/>
    <col min="9733" max="9733" width="12.28515625" customWidth="1"/>
    <col min="9734" max="9734" width="26.140625" customWidth="1"/>
    <col min="9735" max="9735" width="12.7109375" customWidth="1"/>
    <col min="9985" max="9985" width="10.5703125" customWidth="1"/>
    <col min="9986" max="9986" width="9.140625" customWidth="1"/>
    <col min="9987" max="9987" width="29.28515625" customWidth="1"/>
    <col min="9988" max="9988" width="12.140625" customWidth="1"/>
    <col min="9989" max="9989" width="12.28515625" customWidth="1"/>
    <col min="9990" max="9990" width="26.140625" customWidth="1"/>
    <col min="9991" max="9991" width="12.7109375" customWidth="1"/>
    <col min="10241" max="10241" width="10.5703125" customWidth="1"/>
    <col min="10242" max="10242" width="9.140625" customWidth="1"/>
    <col min="10243" max="10243" width="29.28515625" customWidth="1"/>
    <col min="10244" max="10244" width="12.140625" customWidth="1"/>
    <col min="10245" max="10245" width="12.28515625" customWidth="1"/>
    <col min="10246" max="10246" width="26.140625" customWidth="1"/>
    <col min="10247" max="10247" width="12.7109375" customWidth="1"/>
    <col min="10497" max="10497" width="10.5703125" customWidth="1"/>
    <col min="10498" max="10498" width="9.140625" customWidth="1"/>
    <col min="10499" max="10499" width="29.28515625" customWidth="1"/>
    <col min="10500" max="10500" width="12.140625" customWidth="1"/>
    <col min="10501" max="10501" width="12.28515625" customWidth="1"/>
    <col min="10502" max="10502" width="26.140625" customWidth="1"/>
    <col min="10503" max="10503" width="12.7109375" customWidth="1"/>
    <col min="10753" max="10753" width="10.5703125" customWidth="1"/>
    <col min="10754" max="10754" width="9.140625" customWidth="1"/>
    <col min="10755" max="10755" width="29.28515625" customWidth="1"/>
    <col min="10756" max="10756" width="12.140625" customWidth="1"/>
    <col min="10757" max="10757" width="12.28515625" customWidth="1"/>
    <col min="10758" max="10758" width="26.140625" customWidth="1"/>
    <col min="10759" max="10759" width="12.7109375" customWidth="1"/>
    <col min="11009" max="11009" width="10.5703125" customWidth="1"/>
    <col min="11010" max="11010" width="9.140625" customWidth="1"/>
    <col min="11011" max="11011" width="29.28515625" customWidth="1"/>
    <col min="11012" max="11012" width="12.140625" customWidth="1"/>
    <col min="11013" max="11013" width="12.28515625" customWidth="1"/>
    <col min="11014" max="11014" width="26.140625" customWidth="1"/>
    <col min="11015" max="11015" width="12.7109375" customWidth="1"/>
    <col min="11265" max="11265" width="10.5703125" customWidth="1"/>
    <col min="11266" max="11266" width="9.140625" customWidth="1"/>
    <col min="11267" max="11267" width="29.28515625" customWidth="1"/>
    <col min="11268" max="11268" width="12.140625" customWidth="1"/>
    <col min="11269" max="11269" width="12.28515625" customWidth="1"/>
    <col min="11270" max="11270" width="26.140625" customWidth="1"/>
    <col min="11271" max="11271" width="12.7109375" customWidth="1"/>
    <col min="11521" max="11521" width="10.5703125" customWidth="1"/>
    <col min="11522" max="11522" width="9.140625" customWidth="1"/>
    <col min="11523" max="11523" width="29.28515625" customWidth="1"/>
    <col min="11524" max="11524" width="12.140625" customWidth="1"/>
    <col min="11525" max="11525" width="12.28515625" customWidth="1"/>
    <col min="11526" max="11526" width="26.140625" customWidth="1"/>
    <col min="11527" max="11527" width="12.7109375" customWidth="1"/>
    <col min="11777" max="11777" width="10.5703125" customWidth="1"/>
    <col min="11778" max="11778" width="9.140625" customWidth="1"/>
    <col min="11779" max="11779" width="29.28515625" customWidth="1"/>
    <col min="11780" max="11780" width="12.140625" customWidth="1"/>
    <col min="11781" max="11781" width="12.28515625" customWidth="1"/>
    <col min="11782" max="11782" width="26.140625" customWidth="1"/>
    <col min="11783" max="11783" width="12.7109375" customWidth="1"/>
    <col min="12033" max="12033" width="10.5703125" customWidth="1"/>
    <col min="12034" max="12034" width="9.140625" customWidth="1"/>
    <col min="12035" max="12035" width="29.28515625" customWidth="1"/>
    <col min="12036" max="12036" width="12.140625" customWidth="1"/>
    <col min="12037" max="12037" width="12.28515625" customWidth="1"/>
    <col min="12038" max="12038" width="26.140625" customWidth="1"/>
    <col min="12039" max="12039" width="12.7109375" customWidth="1"/>
    <col min="12289" max="12289" width="10.5703125" customWidth="1"/>
    <col min="12290" max="12290" width="9.140625" customWidth="1"/>
    <col min="12291" max="12291" width="29.28515625" customWidth="1"/>
    <col min="12292" max="12292" width="12.140625" customWidth="1"/>
    <col min="12293" max="12293" width="12.28515625" customWidth="1"/>
    <col min="12294" max="12294" width="26.140625" customWidth="1"/>
    <col min="12295" max="12295" width="12.7109375" customWidth="1"/>
    <col min="12545" max="12545" width="10.5703125" customWidth="1"/>
    <col min="12546" max="12546" width="9.140625" customWidth="1"/>
    <col min="12547" max="12547" width="29.28515625" customWidth="1"/>
    <col min="12548" max="12548" width="12.140625" customWidth="1"/>
    <col min="12549" max="12549" width="12.28515625" customWidth="1"/>
    <col min="12550" max="12550" width="26.140625" customWidth="1"/>
    <col min="12551" max="12551" width="12.7109375" customWidth="1"/>
    <col min="12801" max="12801" width="10.5703125" customWidth="1"/>
    <col min="12802" max="12802" width="9.140625" customWidth="1"/>
    <col min="12803" max="12803" width="29.28515625" customWidth="1"/>
    <col min="12804" max="12804" width="12.140625" customWidth="1"/>
    <col min="12805" max="12805" width="12.28515625" customWidth="1"/>
    <col min="12806" max="12806" width="26.140625" customWidth="1"/>
    <col min="12807" max="12807" width="12.7109375" customWidth="1"/>
    <col min="13057" max="13057" width="10.5703125" customWidth="1"/>
    <col min="13058" max="13058" width="9.140625" customWidth="1"/>
    <col min="13059" max="13059" width="29.28515625" customWidth="1"/>
    <col min="13060" max="13060" width="12.140625" customWidth="1"/>
    <col min="13061" max="13061" width="12.28515625" customWidth="1"/>
    <col min="13062" max="13062" width="26.140625" customWidth="1"/>
    <col min="13063" max="13063" width="12.7109375" customWidth="1"/>
    <col min="13313" max="13313" width="10.5703125" customWidth="1"/>
    <col min="13314" max="13314" width="9.140625" customWidth="1"/>
    <col min="13315" max="13315" width="29.28515625" customWidth="1"/>
    <col min="13316" max="13316" width="12.140625" customWidth="1"/>
    <col min="13317" max="13317" width="12.28515625" customWidth="1"/>
    <col min="13318" max="13318" width="26.140625" customWidth="1"/>
    <col min="13319" max="13319" width="12.7109375" customWidth="1"/>
    <col min="13569" max="13569" width="10.5703125" customWidth="1"/>
    <col min="13570" max="13570" width="9.140625" customWidth="1"/>
    <col min="13571" max="13571" width="29.28515625" customWidth="1"/>
    <col min="13572" max="13572" width="12.140625" customWidth="1"/>
    <col min="13573" max="13573" width="12.28515625" customWidth="1"/>
    <col min="13574" max="13574" width="26.140625" customWidth="1"/>
    <col min="13575" max="13575" width="12.7109375" customWidth="1"/>
    <col min="13825" max="13825" width="10.5703125" customWidth="1"/>
    <col min="13826" max="13826" width="9.140625" customWidth="1"/>
    <col min="13827" max="13827" width="29.28515625" customWidth="1"/>
    <col min="13828" max="13828" width="12.140625" customWidth="1"/>
    <col min="13829" max="13829" width="12.28515625" customWidth="1"/>
    <col min="13830" max="13830" width="26.140625" customWidth="1"/>
    <col min="13831" max="13831" width="12.7109375" customWidth="1"/>
    <col min="14081" max="14081" width="10.5703125" customWidth="1"/>
    <col min="14082" max="14082" width="9.140625" customWidth="1"/>
    <col min="14083" max="14083" width="29.28515625" customWidth="1"/>
    <col min="14084" max="14084" width="12.140625" customWidth="1"/>
    <col min="14085" max="14085" width="12.28515625" customWidth="1"/>
    <col min="14086" max="14086" width="26.140625" customWidth="1"/>
    <col min="14087" max="14087" width="12.7109375" customWidth="1"/>
    <col min="14337" max="14337" width="10.5703125" customWidth="1"/>
    <col min="14338" max="14338" width="9.140625" customWidth="1"/>
    <col min="14339" max="14339" width="29.28515625" customWidth="1"/>
    <col min="14340" max="14340" width="12.140625" customWidth="1"/>
    <col min="14341" max="14341" width="12.28515625" customWidth="1"/>
    <col min="14342" max="14342" width="26.140625" customWidth="1"/>
    <col min="14343" max="14343" width="12.7109375" customWidth="1"/>
    <col min="14593" max="14593" width="10.5703125" customWidth="1"/>
    <col min="14594" max="14594" width="9.140625" customWidth="1"/>
    <col min="14595" max="14595" width="29.28515625" customWidth="1"/>
    <col min="14596" max="14596" width="12.140625" customWidth="1"/>
    <col min="14597" max="14597" width="12.28515625" customWidth="1"/>
    <col min="14598" max="14598" width="26.140625" customWidth="1"/>
    <col min="14599" max="14599" width="12.7109375" customWidth="1"/>
    <col min="14849" max="14849" width="10.5703125" customWidth="1"/>
    <col min="14850" max="14850" width="9.140625" customWidth="1"/>
    <col min="14851" max="14851" width="29.28515625" customWidth="1"/>
    <col min="14852" max="14852" width="12.140625" customWidth="1"/>
    <col min="14853" max="14853" width="12.28515625" customWidth="1"/>
    <col min="14854" max="14854" width="26.140625" customWidth="1"/>
    <col min="14855" max="14855" width="12.7109375" customWidth="1"/>
    <col min="15105" max="15105" width="10.5703125" customWidth="1"/>
    <col min="15106" max="15106" width="9.140625" customWidth="1"/>
    <col min="15107" max="15107" width="29.28515625" customWidth="1"/>
    <col min="15108" max="15108" width="12.140625" customWidth="1"/>
    <col min="15109" max="15109" width="12.28515625" customWidth="1"/>
    <col min="15110" max="15110" width="26.140625" customWidth="1"/>
    <col min="15111" max="15111" width="12.7109375" customWidth="1"/>
    <col min="15361" max="15361" width="10.5703125" customWidth="1"/>
    <col min="15362" max="15362" width="9.140625" customWidth="1"/>
    <col min="15363" max="15363" width="29.28515625" customWidth="1"/>
    <col min="15364" max="15364" width="12.140625" customWidth="1"/>
    <col min="15365" max="15365" width="12.28515625" customWidth="1"/>
    <col min="15366" max="15366" width="26.140625" customWidth="1"/>
    <col min="15367" max="15367" width="12.7109375" customWidth="1"/>
    <col min="15617" max="15617" width="10.5703125" customWidth="1"/>
    <col min="15618" max="15618" width="9.140625" customWidth="1"/>
    <col min="15619" max="15619" width="29.28515625" customWidth="1"/>
    <col min="15620" max="15620" width="12.140625" customWidth="1"/>
    <col min="15621" max="15621" width="12.28515625" customWidth="1"/>
    <col min="15622" max="15622" width="26.140625" customWidth="1"/>
    <col min="15623" max="15623" width="12.7109375" customWidth="1"/>
    <col min="15873" max="15873" width="10.5703125" customWidth="1"/>
    <col min="15874" max="15874" width="9.140625" customWidth="1"/>
    <col min="15875" max="15875" width="29.28515625" customWidth="1"/>
    <col min="15876" max="15876" width="12.140625" customWidth="1"/>
    <col min="15877" max="15877" width="12.28515625" customWidth="1"/>
    <col min="15878" max="15878" width="26.140625" customWidth="1"/>
    <col min="15879" max="15879" width="12.7109375" customWidth="1"/>
    <col min="16129" max="16129" width="10.5703125" customWidth="1"/>
    <col min="16130" max="16130" width="9.140625" customWidth="1"/>
    <col min="16131" max="16131" width="29.28515625" customWidth="1"/>
    <col min="16132" max="16132" width="12.140625" customWidth="1"/>
    <col min="16133" max="16133" width="12.28515625" customWidth="1"/>
    <col min="16134" max="16134" width="26.140625" customWidth="1"/>
    <col min="16135" max="16135" width="12.7109375" customWidth="1"/>
  </cols>
  <sheetData>
    <row r="1" spans="1:13" ht="14.65" customHeight="1" x14ac:dyDescent="0.25">
      <c r="A1" s="1" t="s">
        <v>41</v>
      </c>
      <c r="B1" s="2"/>
      <c r="C1" s="3"/>
      <c r="D1" s="4"/>
      <c r="E1" s="5"/>
      <c r="F1" s="6"/>
      <c r="G1" s="4"/>
      <c r="H1" s="7"/>
    </row>
    <row r="2" spans="1:13" ht="14.65" customHeight="1" x14ac:dyDescent="0.25">
      <c r="A2" s="1" t="s">
        <v>0</v>
      </c>
      <c r="B2" s="2"/>
      <c r="C2" s="3"/>
      <c r="D2" s="4"/>
      <c r="E2" s="5"/>
      <c r="F2" s="6"/>
      <c r="G2" s="4"/>
      <c r="H2" s="7"/>
    </row>
    <row r="3" spans="1:13" ht="14.65" customHeight="1" x14ac:dyDescent="0.25">
      <c r="A3" s="1" t="s">
        <v>40</v>
      </c>
      <c r="B3" s="2"/>
      <c r="C3" s="3"/>
      <c r="D3" s="4"/>
      <c r="E3" s="5"/>
      <c r="F3" s="6"/>
      <c r="G3" s="4"/>
      <c r="H3" s="7"/>
    </row>
    <row r="4" spans="1:13" ht="14.65" customHeight="1" x14ac:dyDescent="0.25">
      <c r="A4" s="9"/>
      <c r="C4" s="6"/>
      <c r="D4" s="4"/>
      <c r="E4" s="5"/>
      <c r="F4" s="6"/>
      <c r="G4" s="4"/>
      <c r="H4" s="7"/>
    </row>
    <row r="5" spans="1:13" ht="14.65" customHeight="1" x14ac:dyDescent="0.25">
      <c r="A5" s="10" t="s">
        <v>1</v>
      </c>
      <c r="B5" s="10"/>
      <c r="C5" s="11"/>
      <c r="D5" s="10"/>
      <c r="E5" s="12"/>
      <c r="F5" s="13"/>
      <c r="G5" s="10"/>
      <c r="H5" s="7"/>
    </row>
    <row r="6" spans="1:13" ht="14.65" customHeight="1" x14ac:dyDescent="0.25">
      <c r="A6" s="9"/>
      <c r="C6" s="6"/>
      <c r="D6" s="4"/>
      <c r="E6" s="5"/>
      <c r="F6" s="6"/>
      <c r="G6" s="4"/>
      <c r="H6" s="7"/>
    </row>
    <row r="7" spans="1:13" ht="14.65" customHeight="1" x14ac:dyDescent="0.25">
      <c r="A7" s="164" t="s">
        <v>145</v>
      </c>
      <c r="B7" s="164"/>
      <c r="C7" s="164"/>
      <c r="D7" s="164"/>
      <c r="E7" s="164"/>
      <c r="F7" s="164"/>
      <c r="G7" s="164"/>
      <c r="H7" s="164"/>
    </row>
    <row r="8" spans="1:13" ht="14.65" customHeight="1" x14ac:dyDescent="0.25">
      <c r="A8" s="14"/>
      <c r="B8" s="14"/>
      <c r="C8" s="14"/>
      <c r="D8" s="14"/>
      <c r="E8" s="14"/>
      <c r="F8" s="14"/>
      <c r="G8" s="14"/>
      <c r="H8" s="14"/>
      <c r="M8" t="s">
        <v>2</v>
      </c>
    </row>
    <row r="9" spans="1:13" ht="33.6" customHeight="1" x14ac:dyDescent="0.25">
      <c r="A9" s="15" t="s">
        <v>3</v>
      </c>
      <c r="B9" s="16" t="s">
        <v>4</v>
      </c>
      <c r="C9" s="16" t="s">
        <v>5</v>
      </c>
      <c r="D9" s="15" t="s">
        <v>6</v>
      </c>
      <c r="E9" s="17" t="s">
        <v>7</v>
      </c>
      <c r="F9" s="16" t="s">
        <v>8</v>
      </c>
      <c r="G9" s="18" t="s">
        <v>9</v>
      </c>
      <c r="H9" s="19" t="s">
        <v>10</v>
      </c>
      <c r="I9" s="16" t="s">
        <v>11</v>
      </c>
    </row>
    <row r="10" spans="1:13" x14ac:dyDescent="0.25">
      <c r="A10" s="20" t="s">
        <v>536</v>
      </c>
      <c r="B10" s="21" t="s">
        <v>14</v>
      </c>
      <c r="C10" s="22" t="s">
        <v>66</v>
      </c>
      <c r="D10" s="20" t="s">
        <v>606</v>
      </c>
      <c r="E10" s="81">
        <v>565.67999999999995</v>
      </c>
      <c r="F10" s="22" t="s">
        <v>47</v>
      </c>
      <c r="G10" s="26" t="s">
        <v>48</v>
      </c>
      <c r="H10" s="21" t="s">
        <v>42</v>
      </c>
      <c r="I10" s="21" t="s">
        <v>67</v>
      </c>
    </row>
    <row r="11" spans="1:13" ht="33.75" x14ac:dyDescent="0.25">
      <c r="A11" s="20" t="s">
        <v>539</v>
      </c>
      <c r="B11" s="21" t="s">
        <v>12</v>
      </c>
      <c r="C11" s="101" t="s">
        <v>540</v>
      </c>
      <c r="D11" s="102" t="s">
        <v>608</v>
      </c>
      <c r="E11" s="103">
        <v>380</v>
      </c>
      <c r="F11" s="55" t="s">
        <v>109</v>
      </c>
      <c r="G11" s="56" t="s">
        <v>110</v>
      </c>
      <c r="H11" s="57" t="s">
        <v>16</v>
      </c>
      <c r="I11" s="21" t="s">
        <v>111</v>
      </c>
    </row>
    <row r="12" spans="1:13" x14ac:dyDescent="0.25">
      <c r="A12" s="20" t="s">
        <v>537</v>
      </c>
      <c r="B12" s="21" t="s">
        <v>14</v>
      </c>
      <c r="C12" s="22" t="s">
        <v>538</v>
      </c>
      <c r="D12" s="20" t="s">
        <v>607</v>
      </c>
      <c r="E12" s="81">
        <v>69.55</v>
      </c>
      <c r="F12" s="80" t="s">
        <v>53</v>
      </c>
      <c r="G12" s="26" t="s">
        <v>21</v>
      </c>
      <c r="H12" s="21" t="s">
        <v>22</v>
      </c>
      <c r="I12" s="21" t="s">
        <v>95</v>
      </c>
    </row>
    <row r="13" spans="1:13" x14ac:dyDescent="0.25">
      <c r="A13" s="20" t="s">
        <v>541</v>
      </c>
      <c r="B13" s="21" t="s">
        <v>12</v>
      </c>
      <c r="C13" s="30" t="s">
        <v>17</v>
      </c>
      <c r="D13" s="141" t="s">
        <v>542</v>
      </c>
      <c r="E13" s="142">
        <v>924</v>
      </c>
      <c r="F13" s="30" t="s">
        <v>45</v>
      </c>
      <c r="G13" s="31" t="s">
        <v>46</v>
      </c>
      <c r="H13" s="143" t="s">
        <v>15</v>
      </c>
      <c r="I13" s="35" t="s">
        <v>19</v>
      </c>
    </row>
    <row r="14" spans="1:13" x14ac:dyDescent="0.25">
      <c r="A14" s="20" t="s">
        <v>548</v>
      </c>
      <c r="B14" s="21" t="s">
        <v>14</v>
      </c>
      <c r="C14" s="22" t="s">
        <v>123</v>
      </c>
      <c r="D14" s="20" t="s">
        <v>549</v>
      </c>
      <c r="E14" s="34">
        <v>158.06</v>
      </c>
      <c r="F14" s="30" t="s">
        <v>64</v>
      </c>
      <c r="G14" s="31" t="s">
        <v>25</v>
      </c>
      <c r="H14" s="143" t="s">
        <v>16</v>
      </c>
      <c r="I14" s="21" t="s">
        <v>65</v>
      </c>
    </row>
    <row r="15" spans="1:13" ht="33.75" x14ac:dyDescent="0.25">
      <c r="A15" s="20" t="s">
        <v>543</v>
      </c>
      <c r="B15" s="21" t="s">
        <v>14</v>
      </c>
      <c r="C15" s="22" t="s">
        <v>544</v>
      </c>
      <c r="D15" s="20" t="s">
        <v>532</v>
      </c>
      <c r="E15" s="81">
        <v>256.62</v>
      </c>
      <c r="F15" s="144" t="s">
        <v>545</v>
      </c>
      <c r="G15" s="145" t="s">
        <v>546</v>
      </c>
      <c r="H15" s="146" t="s">
        <v>547</v>
      </c>
      <c r="I15" s="21" t="s">
        <v>26</v>
      </c>
    </row>
    <row r="16" spans="1:13" x14ac:dyDescent="0.25">
      <c r="A16" s="20" t="s">
        <v>530</v>
      </c>
      <c r="B16" s="21" t="s">
        <v>14</v>
      </c>
      <c r="C16" s="22" t="s">
        <v>531</v>
      </c>
      <c r="D16" s="20" t="s">
        <v>532</v>
      </c>
      <c r="E16" s="81">
        <v>447.18</v>
      </c>
      <c r="F16" s="140" t="s">
        <v>533</v>
      </c>
      <c r="G16" s="37" t="s">
        <v>534</v>
      </c>
      <c r="H16" s="21" t="s">
        <v>535</v>
      </c>
      <c r="I16" s="21" t="s">
        <v>311</v>
      </c>
    </row>
    <row r="17" spans="1:9" ht="22.5" x14ac:dyDescent="0.25">
      <c r="A17" s="20" t="s">
        <v>550</v>
      </c>
      <c r="B17" s="21" t="s">
        <v>12</v>
      </c>
      <c r="C17" s="30" t="s">
        <v>17</v>
      </c>
      <c r="D17" s="20" t="s">
        <v>532</v>
      </c>
      <c r="E17" s="81">
        <v>900</v>
      </c>
      <c r="F17" s="30" t="s">
        <v>35</v>
      </c>
      <c r="G17" s="31" t="s">
        <v>36</v>
      </c>
      <c r="H17" s="143" t="s">
        <v>15</v>
      </c>
      <c r="I17" s="27" t="s">
        <v>81</v>
      </c>
    </row>
    <row r="18" spans="1:9" x14ac:dyDescent="0.25">
      <c r="A18" s="20" t="s">
        <v>551</v>
      </c>
      <c r="B18" s="21" t="s">
        <v>12</v>
      </c>
      <c r="C18" s="30" t="s">
        <v>552</v>
      </c>
      <c r="D18" s="20" t="s">
        <v>553</v>
      </c>
      <c r="E18" s="81">
        <v>1700</v>
      </c>
      <c r="F18" s="30" t="s">
        <v>61</v>
      </c>
      <c r="G18" s="31" t="s">
        <v>62</v>
      </c>
      <c r="H18" s="38" t="s">
        <v>63</v>
      </c>
      <c r="I18" s="27" t="s">
        <v>28</v>
      </c>
    </row>
    <row r="19" spans="1:9" x14ac:dyDescent="0.25">
      <c r="A19" s="20" t="s">
        <v>554</v>
      </c>
      <c r="B19" s="21" t="s">
        <v>14</v>
      </c>
      <c r="C19" s="22" t="s">
        <v>66</v>
      </c>
      <c r="D19" s="20" t="s">
        <v>555</v>
      </c>
      <c r="E19" s="81">
        <v>364.06</v>
      </c>
      <c r="F19" s="22" t="s">
        <v>47</v>
      </c>
      <c r="G19" s="26" t="s">
        <v>48</v>
      </c>
      <c r="H19" s="21" t="s">
        <v>42</v>
      </c>
      <c r="I19" s="21" t="s">
        <v>67</v>
      </c>
    </row>
    <row r="20" spans="1:9" ht="22.5" x14ac:dyDescent="0.25">
      <c r="A20" s="20" t="s">
        <v>556</v>
      </c>
      <c r="B20" s="21" t="s">
        <v>14</v>
      </c>
      <c r="C20" s="22" t="s">
        <v>557</v>
      </c>
      <c r="D20" s="20" t="s">
        <v>558</v>
      </c>
      <c r="E20" s="81">
        <v>115</v>
      </c>
      <c r="F20" s="22" t="s">
        <v>57</v>
      </c>
      <c r="G20" s="26" t="s">
        <v>32</v>
      </c>
      <c r="H20" s="27" t="s">
        <v>16</v>
      </c>
      <c r="I20" s="27" t="s">
        <v>56</v>
      </c>
    </row>
    <row r="21" spans="1:9" x14ac:dyDescent="0.25">
      <c r="A21" s="20" t="s">
        <v>564</v>
      </c>
      <c r="B21" s="21" t="s">
        <v>14</v>
      </c>
      <c r="C21" s="22" t="s">
        <v>565</v>
      </c>
      <c r="D21" s="20" t="s">
        <v>558</v>
      </c>
      <c r="E21" s="81">
        <v>243.59</v>
      </c>
      <c r="F21" s="80" t="s">
        <v>60</v>
      </c>
      <c r="G21" s="26" t="s">
        <v>31</v>
      </c>
      <c r="H21" s="27" t="s">
        <v>16</v>
      </c>
      <c r="I21" s="27" t="s">
        <v>566</v>
      </c>
    </row>
    <row r="22" spans="1:9" ht="22.5" x14ac:dyDescent="0.25">
      <c r="A22" s="20" t="s">
        <v>559</v>
      </c>
      <c r="B22" s="21" t="s">
        <v>14</v>
      </c>
      <c r="C22" s="22" t="s">
        <v>560</v>
      </c>
      <c r="D22" s="20" t="s">
        <v>561</v>
      </c>
      <c r="E22" s="81">
        <v>663.25</v>
      </c>
      <c r="F22" s="22" t="s">
        <v>562</v>
      </c>
      <c r="G22" s="26" t="s">
        <v>563</v>
      </c>
      <c r="H22" s="21" t="s">
        <v>79</v>
      </c>
      <c r="I22" s="27" t="s">
        <v>56</v>
      </c>
    </row>
    <row r="23" spans="1:9" x14ac:dyDescent="0.25">
      <c r="A23" s="20" t="s">
        <v>581</v>
      </c>
      <c r="B23" s="21" t="s">
        <v>14</v>
      </c>
      <c r="C23" s="22" t="s">
        <v>193</v>
      </c>
      <c r="D23" s="20" t="s">
        <v>561</v>
      </c>
      <c r="E23" s="34">
        <v>214.35</v>
      </c>
      <c r="F23" s="80" t="s">
        <v>50</v>
      </c>
      <c r="G23" s="82" t="s">
        <v>51</v>
      </c>
      <c r="H23" s="83" t="s">
        <v>30</v>
      </c>
      <c r="I23" s="26" t="s">
        <v>237</v>
      </c>
    </row>
    <row r="24" spans="1:9" ht="22.5" x14ac:dyDescent="0.25">
      <c r="A24" s="20" t="s">
        <v>567</v>
      </c>
      <c r="B24" s="21" t="s">
        <v>14</v>
      </c>
      <c r="C24" s="80" t="s">
        <v>568</v>
      </c>
      <c r="D24" s="28" t="s">
        <v>569</v>
      </c>
      <c r="E24" s="29">
        <v>472.61</v>
      </c>
      <c r="F24" s="80" t="s">
        <v>570</v>
      </c>
      <c r="G24" s="82" t="s">
        <v>571</v>
      </c>
      <c r="H24" s="83" t="s">
        <v>572</v>
      </c>
      <c r="I24" s="27" t="s">
        <v>573</v>
      </c>
    </row>
    <row r="25" spans="1:9" ht="22.5" x14ac:dyDescent="0.25">
      <c r="A25" s="20" t="s">
        <v>574</v>
      </c>
      <c r="B25" s="21" t="s">
        <v>14</v>
      </c>
      <c r="C25" s="80" t="s">
        <v>575</v>
      </c>
      <c r="D25" s="28" t="s">
        <v>569</v>
      </c>
      <c r="E25" s="33">
        <v>475.07</v>
      </c>
      <c r="F25" s="80" t="s">
        <v>570</v>
      </c>
      <c r="G25" s="82" t="s">
        <v>571</v>
      </c>
      <c r="H25" s="83" t="s">
        <v>572</v>
      </c>
      <c r="I25" s="27" t="s">
        <v>573</v>
      </c>
    </row>
    <row r="26" spans="1:9" x14ac:dyDescent="0.25">
      <c r="A26" s="165" t="s">
        <v>576</v>
      </c>
      <c r="B26" s="167" t="s">
        <v>14</v>
      </c>
      <c r="C26" s="169" t="s">
        <v>577</v>
      </c>
      <c r="D26" s="165" t="s">
        <v>569</v>
      </c>
      <c r="E26" s="171">
        <v>73.59</v>
      </c>
      <c r="F26" s="173" t="s">
        <v>578</v>
      </c>
      <c r="G26" s="175" t="s">
        <v>579</v>
      </c>
      <c r="H26" s="177" t="s">
        <v>16</v>
      </c>
      <c r="I26" s="21" t="s">
        <v>132</v>
      </c>
    </row>
    <row r="27" spans="1:9" x14ac:dyDescent="0.25">
      <c r="A27" s="166"/>
      <c r="B27" s="168"/>
      <c r="C27" s="170"/>
      <c r="D27" s="166"/>
      <c r="E27" s="172"/>
      <c r="F27" s="174"/>
      <c r="G27" s="176"/>
      <c r="H27" s="178"/>
      <c r="I27" s="21" t="s">
        <v>580</v>
      </c>
    </row>
    <row r="28" spans="1:9" ht="33.75" x14ac:dyDescent="0.25">
      <c r="A28" s="20" t="s">
        <v>582</v>
      </c>
      <c r="B28" s="21" t="s">
        <v>68</v>
      </c>
      <c r="C28" s="80" t="s">
        <v>583</v>
      </c>
      <c r="D28" s="20" t="s">
        <v>569</v>
      </c>
      <c r="E28" s="81">
        <v>362.01</v>
      </c>
      <c r="F28" s="51" t="s">
        <v>112</v>
      </c>
      <c r="G28" s="54" t="s">
        <v>113</v>
      </c>
      <c r="H28" s="35" t="s">
        <v>13</v>
      </c>
      <c r="I28" s="35" t="s">
        <v>102</v>
      </c>
    </row>
    <row r="32" spans="1:9" x14ac:dyDescent="0.25">
      <c r="E32" s="5"/>
    </row>
  </sheetData>
  <mergeCells count="9">
    <mergeCell ref="A7:H7"/>
    <mergeCell ref="A26:A27"/>
    <mergeCell ref="B26:B27"/>
    <mergeCell ref="C26:C27"/>
    <mergeCell ref="D26:D27"/>
    <mergeCell ref="E26:E27"/>
    <mergeCell ref="F26:F27"/>
    <mergeCell ref="G26:G27"/>
    <mergeCell ref="H26:H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C23" sqref="C23"/>
    </sheetView>
  </sheetViews>
  <sheetFormatPr defaultColWidth="11.42578125" defaultRowHeight="15" x14ac:dyDescent="0.25"/>
  <cols>
    <col min="1" max="1" width="10.5703125" style="8" customWidth="1"/>
    <col min="2" max="2" width="9.140625" style="8" customWidth="1"/>
    <col min="3" max="3" width="29.28515625" style="8" customWidth="1"/>
    <col min="4" max="4" width="12.140625" style="8" customWidth="1"/>
    <col min="5" max="5" width="12.28515625" style="8" customWidth="1"/>
    <col min="6" max="6" width="26.140625" style="8" customWidth="1"/>
    <col min="7" max="7" width="12.7109375" style="8" customWidth="1"/>
    <col min="8" max="9" width="11.42578125" style="8"/>
    <col min="257" max="257" width="10.5703125" customWidth="1"/>
    <col min="258" max="258" width="9.140625" customWidth="1"/>
    <col min="259" max="259" width="29.28515625" customWidth="1"/>
    <col min="260" max="260" width="12.140625" customWidth="1"/>
    <col min="261" max="261" width="12.28515625" customWidth="1"/>
    <col min="262" max="262" width="26.140625" customWidth="1"/>
    <col min="263" max="263" width="12.7109375" customWidth="1"/>
    <col min="513" max="513" width="10.5703125" customWidth="1"/>
    <col min="514" max="514" width="9.140625" customWidth="1"/>
    <col min="515" max="515" width="29.28515625" customWidth="1"/>
    <col min="516" max="516" width="12.140625" customWidth="1"/>
    <col min="517" max="517" width="12.28515625" customWidth="1"/>
    <col min="518" max="518" width="26.140625" customWidth="1"/>
    <col min="519" max="519" width="12.7109375" customWidth="1"/>
    <col min="769" max="769" width="10.5703125" customWidth="1"/>
    <col min="770" max="770" width="9.140625" customWidth="1"/>
    <col min="771" max="771" width="29.28515625" customWidth="1"/>
    <col min="772" max="772" width="12.140625" customWidth="1"/>
    <col min="773" max="773" width="12.28515625" customWidth="1"/>
    <col min="774" max="774" width="26.140625" customWidth="1"/>
    <col min="775" max="775" width="12.7109375" customWidth="1"/>
    <col min="1025" max="1025" width="10.5703125" customWidth="1"/>
    <col min="1026" max="1026" width="9.140625" customWidth="1"/>
    <col min="1027" max="1027" width="29.28515625" customWidth="1"/>
    <col min="1028" max="1028" width="12.140625" customWidth="1"/>
    <col min="1029" max="1029" width="12.28515625" customWidth="1"/>
    <col min="1030" max="1030" width="26.140625" customWidth="1"/>
    <col min="1031" max="1031" width="12.7109375" customWidth="1"/>
    <col min="1281" max="1281" width="10.5703125" customWidth="1"/>
    <col min="1282" max="1282" width="9.140625" customWidth="1"/>
    <col min="1283" max="1283" width="29.28515625" customWidth="1"/>
    <col min="1284" max="1284" width="12.140625" customWidth="1"/>
    <col min="1285" max="1285" width="12.28515625" customWidth="1"/>
    <col min="1286" max="1286" width="26.140625" customWidth="1"/>
    <col min="1287" max="1287" width="12.7109375" customWidth="1"/>
    <col min="1537" max="1537" width="10.5703125" customWidth="1"/>
    <col min="1538" max="1538" width="9.140625" customWidth="1"/>
    <col min="1539" max="1539" width="29.28515625" customWidth="1"/>
    <col min="1540" max="1540" width="12.140625" customWidth="1"/>
    <col min="1541" max="1541" width="12.28515625" customWidth="1"/>
    <col min="1542" max="1542" width="26.140625" customWidth="1"/>
    <col min="1543" max="1543" width="12.7109375" customWidth="1"/>
    <col min="1793" max="1793" width="10.5703125" customWidth="1"/>
    <col min="1794" max="1794" width="9.140625" customWidth="1"/>
    <col min="1795" max="1795" width="29.28515625" customWidth="1"/>
    <col min="1796" max="1796" width="12.140625" customWidth="1"/>
    <col min="1797" max="1797" width="12.28515625" customWidth="1"/>
    <col min="1798" max="1798" width="26.140625" customWidth="1"/>
    <col min="1799" max="1799" width="12.7109375" customWidth="1"/>
    <col min="2049" max="2049" width="10.5703125" customWidth="1"/>
    <col min="2050" max="2050" width="9.140625" customWidth="1"/>
    <col min="2051" max="2051" width="29.28515625" customWidth="1"/>
    <col min="2052" max="2052" width="12.140625" customWidth="1"/>
    <col min="2053" max="2053" width="12.28515625" customWidth="1"/>
    <col min="2054" max="2054" width="26.140625" customWidth="1"/>
    <col min="2055" max="2055" width="12.7109375" customWidth="1"/>
    <col min="2305" max="2305" width="10.5703125" customWidth="1"/>
    <col min="2306" max="2306" width="9.140625" customWidth="1"/>
    <col min="2307" max="2307" width="29.28515625" customWidth="1"/>
    <col min="2308" max="2308" width="12.140625" customWidth="1"/>
    <col min="2309" max="2309" width="12.28515625" customWidth="1"/>
    <col min="2310" max="2310" width="26.140625" customWidth="1"/>
    <col min="2311" max="2311" width="12.7109375" customWidth="1"/>
    <col min="2561" max="2561" width="10.5703125" customWidth="1"/>
    <col min="2562" max="2562" width="9.140625" customWidth="1"/>
    <col min="2563" max="2563" width="29.28515625" customWidth="1"/>
    <col min="2564" max="2564" width="12.140625" customWidth="1"/>
    <col min="2565" max="2565" width="12.28515625" customWidth="1"/>
    <col min="2566" max="2566" width="26.140625" customWidth="1"/>
    <col min="2567" max="2567" width="12.7109375" customWidth="1"/>
    <col min="2817" max="2817" width="10.5703125" customWidth="1"/>
    <col min="2818" max="2818" width="9.140625" customWidth="1"/>
    <col min="2819" max="2819" width="29.28515625" customWidth="1"/>
    <col min="2820" max="2820" width="12.140625" customWidth="1"/>
    <col min="2821" max="2821" width="12.28515625" customWidth="1"/>
    <col min="2822" max="2822" width="26.140625" customWidth="1"/>
    <col min="2823" max="2823" width="12.7109375" customWidth="1"/>
    <col min="3073" max="3073" width="10.5703125" customWidth="1"/>
    <col min="3074" max="3074" width="9.140625" customWidth="1"/>
    <col min="3075" max="3075" width="29.28515625" customWidth="1"/>
    <col min="3076" max="3076" width="12.140625" customWidth="1"/>
    <col min="3077" max="3077" width="12.28515625" customWidth="1"/>
    <col min="3078" max="3078" width="26.140625" customWidth="1"/>
    <col min="3079" max="3079" width="12.7109375" customWidth="1"/>
    <col min="3329" max="3329" width="10.5703125" customWidth="1"/>
    <col min="3330" max="3330" width="9.140625" customWidth="1"/>
    <col min="3331" max="3331" width="29.28515625" customWidth="1"/>
    <col min="3332" max="3332" width="12.140625" customWidth="1"/>
    <col min="3333" max="3333" width="12.28515625" customWidth="1"/>
    <col min="3334" max="3334" width="26.140625" customWidth="1"/>
    <col min="3335" max="3335" width="12.7109375" customWidth="1"/>
    <col min="3585" max="3585" width="10.5703125" customWidth="1"/>
    <col min="3586" max="3586" width="9.140625" customWidth="1"/>
    <col min="3587" max="3587" width="29.28515625" customWidth="1"/>
    <col min="3588" max="3588" width="12.140625" customWidth="1"/>
    <col min="3589" max="3589" width="12.28515625" customWidth="1"/>
    <col min="3590" max="3590" width="26.140625" customWidth="1"/>
    <col min="3591" max="3591" width="12.7109375" customWidth="1"/>
    <col min="3841" max="3841" width="10.5703125" customWidth="1"/>
    <col min="3842" max="3842" width="9.140625" customWidth="1"/>
    <col min="3843" max="3843" width="29.28515625" customWidth="1"/>
    <col min="3844" max="3844" width="12.140625" customWidth="1"/>
    <col min="3845" max="3845" width="12.28515625" customWidth="1"/>
    <col min="3846" max="3846" width="26.140625" customWidth="1"/>
    <col min="3847" max="3847" width="12.7109375" customWidth="1"/>
    <col min="4097" max="4097" width="10.5703125" customWidth="1"/>
    <col min="4098" max="4098" width="9.140625" customWidth="1"/>
    <col min="4099" max="4099" width="29.28515625" customWidth="1"/>
    <col min="4100" max="4100" width="12.140625" customWidth="1"/>
    <col min="4101" max="4101" width="12.28515625" customWidth="1"/>
    <col min="4102" max="4102" width="26.140625" customWidth="1"/>
    <col min="4103" max="4103" width="12.7109375" customWidth="1"/>
    <col min="4353" max="4353" width="10.5703125" customWidth="1"/>
    <col min="4354" max="4354" width="9.140625" customWidth="1"/>
    <col min="4355" max="4355" width="29.28515625" customWidth="1"/>
    <col min="4356" max="4356" width="12.140625" customWidth="1"/>
    <col min="4357" max="4357" width="12.28515625" customWidth="1"/>
    <col min="4358" max="4358" width="26.140625" customWidth="1"/>
    <col min="4359" max="4359" width="12.7109375" customWidth="1"/>
    <col min="4609" max="4609" width="10.5703125" customWidth="1"/>
    <col min="4610" max="4610" width="9.140625" customWidth="1"/>
    <col min="4611" max="4611" width="29.28515625" customWidth="1"/>
    <col min="4612" max="4612" width="12.140625" customWidth="1"/>
    <col min="4613" max="4613" width="12.28515625" customWidth="1"/>
    <col min="4614" max="4614" width="26.140625" customWidth="1"/>
    <col min="4615" max="4615" width="12.7109375" customWidth="1"/>
    <col min="4865" max="4865" width="10.5703125" customWidth="1"/>
    <col min="4866" max="4866" width="9.140625" customWidth="1"/>
    <col min="4867" max="4867" width="29.28515625" customWidth="1"/>
    <col min="4868" max="4868" width="12.140625" customWidth="1"/>
    <col min="4869" max="4869" width="12.28515625" customWidth="1"/>
    <col min="4870" max="4870" width="26.140625" customWidth="1"/>
    <col min="4871" max="4871" width="12.7109375" customWidth="1"/>
    <col min="5121" max="5121" width="10.5703125" customWidth="1"/>
    <col min="5122" max="5122" width="9.140625" customWidth="1"/>
    <col min="5123" max="5123" width="29.28515625" customWidth="1"/>
    <col min="5124" max="5124" width="12.140625" customWidth="1"/>
    <col min="5125" max="5125" width="12.28515625" customWidth="1"/>
    <col min="5126" max="5126" width="26.140625" customWidth="1"/>
    <col min="5127" max="5127" width="12.7109375" customWidth="1"/>
    <col min="5377" max="5377" width="10.5703125" customWidth="1"/>
    <col min="5378" max="5378" width="9.140625" customWidth="1"/>
    <col min="5379" max="5379" width="29.28515625" customWidth="1"/>
    <col min="5380" max="5380" width="12.140625" customWidth="1"/>
    <col min="5381" max="5381" width="12.28515625" customWidth="1"/>
    <col min="5382" max="5382" width="26.140625" customWidth="1"/>
    <col min="5383" max="5383" width="12.7109375" customWidth="1"/>
    <col min="5633" max="5633" width="10.5703125" customWidth="1"/>
    <col min="5634" max="5634" width="9.140625" customWidth="1"/>
    <col min="5635" max="5635" width="29.28515625" customWidth="1"/>
    <col min="5636" max="5636" width="12.140625" customWidth="1"/>
    <col min="5637" max="5637" width="12.28515625" customWidth="1"/>
    <col min="5638" max="5638" width="26.140625" customWidth="1"/>
    <col min="5639" max="5639" width="12.7109375" customWidth="1"/>
    <col min="5889" max="5889" width="10.5703125" customWidth="1"/>
    <col min="5890" max="5890" width="9.140625" customWidth="1"/>
    <col min="5891" max="5891" width="29.28515625" customWidth="1"/>
    <col min="5892" max="5892" width="12.140625" customWidth="1"/>
    <col min="5893" max="5893" width="12.28515625" customWidth="1"/>
    <col min="5894" max="5894" width="26.140625" customWidth="1"/>
    <col min="5895" max="5895" width="12.7109375" customWidth="1"/>
    <col min="6145" max="6145" width="10.5703125" customWidth="1"/>
    <col min="6146" max="6146" width="9.140625" customWidth="1"/>
    <col min="6147" max="6147" width="29.28515625" customWidth="1"/>
    <col min="6148" max="6148" width="12.140625" customWidth="1"/>
    <col min="6149" max="6149" width="12.28515625" customWidth="1"/>
    <col min="6150" max="6150" width="26.140625" customWidth="1"/>
    <col min="6151" max="6151" width="12.7109375" customWidth="1"/>
    <col min="6401" max="6401" width="10.5703125" customWidth="1"/>
    <col min="6402" max="6402" width="9.140625" customWidth="1"/>
    <col min="6403" max="6403" width="29.28515625" customWidth="1"/>
    <col min="6404" max="6404" width="12.140625" customWidth="1"/>
    <col min="6405" max="6405" width="12.28515625" customWidth="1"/>
    <col min="6406" max="6406" width="26.140625" customWidth="1"/>
    <col min="6407" max="6407" width="12.7109375" customWidth="1"/>
    <col min="6657" max="6657" width="10.5703125" customWidth="1"/>
    <col min="6658" max="6658" width="9.140625" customWidth="1"/>
    <col min="6659" max="6659" width="29.28515625" customWidth="1"/>
    <col min="6660" max="6660" width="12.140625" customWidth="1"/>
    <col min="6661" max="6661" width="12.28515625" customWidth="1"/>
    <col min="6662" max="6662" width="26.140625" customWidth="1"/>
    <col min="6663" max="6663" width="12.7109375" customWidth="1"/>
    <col min="6913" max="6913" width="10.5703125" customWidth="1"/>
    <col min="6914" max="6914" width="9.140625" customWidth="1"/>
    <col min="6915" max="6915" width="29.28515625" customWidth="1"/>
    <col min="6916" max="6916" width="12.140625" customWidth="1"/>
    <col min="6917" max="6917" width="12.28515625" customWidth="1"/>
    <col min="6918" max="6918" width="26.140625" customWidth="1"/>
    <col min="6919" max="6919" width="12.7109375" customWidth="1"/>
    <col min="7169" max="7169" width="10.5703125" customWidth="1"/>
    <col min="7170" max="7170" width="9.140625" customWidth="1"/>
    <col min="7171" max="7171" width="29.28515625" customWidth="1"/>
    <col min="7172" max="7172" width="12.140625" customWidth="1"/>
    <col min="7173" max="7173" width="12.28515625" customWidth="1"/>
    <col min="7174" max="7174" width="26.140625" customWidth="1"/>
    <col min="7175" max="7175" width="12.7109375" customWidth="1"/>
    <col min="7425" max="7425" width="10.5703125" customWidth="1"/>
    <col min="7426" max="7426" width="9.140625" customWidth="1"/>
    <col min="7427" max="7427" width="29.28515625" customWidth="1"/>
    <col min="7428" max="7428" width="12.140625" customWidth="1"/>
    <col min="7429" max="7429" width="12.28515625" customWidth="1"/>
    <col min="7430" max="7430" width="26.140625" customWidth="1"/>
    <col min="7431" max="7431" width="12.7109375" customWidth="1"/>
    <col min="7681" max="7681" width="10.5703125" customWidth="1"/>
    <col min="7682" max="7682" width="9.140625" customWidth="1"/>
    <col min="7683" max="7683" width="29.28515625" customWidth="1"/>
    <col min="7684" max="7684" width="12.140625" customWidth="1"/>
    <col min="7685" max="7685" width="12.28515625" customWidth="1"/>
    <col min="7686" max="7686" width="26.140625" customWidth="1"/>
    <col min="7687" max="7687" width="12.7109375" customWidth="1"/>
    <col min="7937" max="7937" width="10.5703125" customWidth="1"/>
    <col min="7938" max="7938" width="9.140625" customWidth="1"/>
    <col min="7939" max="7939" width="29.28515625" customWidth="1"/>
    <col min="7940" max="7940" width="12.140625" customWidth="1"/>
    <col min="7941" max="7941" width="12.28515625" customWidth="1"/>
    <col min="7942" max="7942" width="26.140625" customWidth="1"/>
    <col min="7943" max="7943" width="12.7109375" customWidth="1"/>
    <col min="8193" max="8193" width="10.5703125" customWidth="1"/>
    <col min="8194" max="8194" width="9.140625" customWidth="1"/>
    <col min="8195" max="8195" width="29.28515625" customWidth="1"/>
    <col min="8196" max="8196" width="12.140625" customWidth="1"/>
    <col min="8197" max="8197" width="12.28515625" customWidth="1"/>
    <col min="8198" max="8198" width="26.140625" customWidth="1"/>
    <col min="8199" max="8199" width="12.7109375" customWidth="1"/>
    <col min="8449" max="8449" width="10.5703125" customWidth="1"/>
    <col min="8450" max="8450" width="9.140625" customWidth="1"/>
    <col min="8451" max="8451" width="29.28515625" customWidth="1"/>
    <col min="8452" max="8452" width="12.140625" customWidth="1"/>
    <col min="8453" max="8453" width="12.28515625" customWidth="1"/>
    <col min="8454" max="8454" width="26.140625" customWidth="1"/>
    <col min="8455" max="8455" width="12.7109375" customWidth="1"/>
    <col min="8705" max="8705" width="10.5703125" customWidth="1"/>
    <col min="8706" max="8706" width="9.140625" customWidth="1"/>
    <col min="8707" max="8707" width="29.28515625" customWidth="1"/>
    <col min="8708" max="8708" width="12.140625" customWidth="1"/>
    <col min="8709" max="8709" width="12.28515625" customWidth="1"/>
    <col min="8710" max="8710" width="26.140625" customWidth="1"/>
    <col min="8711" max="8711" width="12.7109375" customWidth="1"/>
    <col min="8961" max="8961" width="10.5703125" customWidth="1"/>
    <col min="8962" max="8962" width="9.140625" customWidth="1"/>
    <col min="8963" max="8963" width="29.28515625" customWidth="1"/>
    <col min="8964" max="8964" width="12.140625" customWidth="1"/>
    <col min="8965" max="8965" width="12.28515625" customWidth="1"/>
    <col min="8966" max="8966" width="26.140625" customWidth="1"/>
    <col min="8967" max="8967" width="12.7109375" customWidth="1"/>
    <col min="9217" max="9217" width="10.5703125" customWidth="1"/>
    <col min="9218" max="9218" width="9.140625" customWidth="1"/>
    <col min="9219" max="9219" width="29.28515625" customWidth="1"/>
    <col min="9220" max="9220" width="12.140625" customWidth="1"/>
    <col min="9221" max="9221" width="12.28515625" customWidth="1"/>
    <col min="9222" max="9222" width="26.140625" customWidth="1"/>
    <col min="9223" max="9223" width="12.7109375" customWidth="1"/>
    <col min="9473" max="9473" width="10.5703125" customWidth="1"/>
    <col min="9474" max="9474" width="9.140625" customWidth="1"/>
    <col min="9475" max="9475" width="29.28515625" customWidth="1"/>
    <col min="9476" max="9476" width="12.140625" customWidth="1"/>
    <col min="9477" max="9477" width="12.28515625" customWidth="1"/>
    <col min="9478" max="9478" width="26.140625" customWidth="1"/>
    <col min="9479" max="9479" width="12.7109375" customWidth="1"/>
    <col min="9729" max="9729" width="10.5703125" customWidth="1"/>
    <col min="9730" max="9730" width="9.140625" customWidth="1"/>
    <col min="9731" max="9731" width="29.28515625" customWidth="1"/>
    <col min="9732" max="9732" width="12.140625" customWidth="1"/>
    <col min="9733" max="9733" width="12.28515625" customWidth="1"/>
    <col min="9734" max="9734" width="26.140625" customWidth="1"/>
    <col min="9735" max="9735" width="12.7109375" customWidth="1"/>
    <col min="9985" max="9985" width="10.5703125" customWidth="1"/>
    <col min="9986" max="9986" width="9.140625" customWidth="1"/>
    <col min="9987" max="9987" width="29.28515625" customWidth="1"/>
    <col min="9988" max="9988" width="12.140625" customWidth="1"/>
    <col min="9989" max="9989" width="12.28515625" customWidth="1"/>
    <col min="9990" max="9990" width="26.140625" customWidth="1"/>
    <col min="9991" max="9991" width="12.7109375" customWidth="1"/>
    <col min="10241" max="10241" width="10.5703125" customWidth="1"/>
    <col min="10242" max="10242" width="9.140625" customWidth="1"/>
    <col min="10243" max="10243" width="29.28515625" customWidth="1"/>
    <col min="10244" max="10244" width="12.140625" customWidth="1"/>
    <col min="10245" max="10245" width="12.28515625" customWidth="1"/>
    <col min="10246" max="10246" width="26.140625" customWidth="1"/>
    <col min="10247" max="10247" width="12.7109375" customWidth="1"/>
    <col min="10497" max="10497" width="10.5703125" customWidth="1"/>
    <col min="10498" max="10498" width="9.140625" customWidth="1"/>
    <col min="10499" max="10499" width="29.28515625" customWidth="1"/>
    <col min="10500" max="10500" width="12.140625" customWidth="1"/>
    <col min="10501" max="10501" width="12.28515625" customWidth="1"/>
    <col min="10502" max="10502" width="26.140625" customWidth="1"/>
    <col min="10503" max="10503" width="12.7109375" customWidth="1"/>
    <col min="10753" max="10753" width="10.5703125" customWidth="1"/>
    <col min="10754" max="10754" width="9.140625" customWidth="1"/>
    <col min="10755" max="10755" width="29.28515625" customWidth="1"/>
    <col min="10756" max="10756" width="12.140625" customWidth="1"/>
    <col min="10757" max="10757" width="12.28515625" customWidth="1"/>
    <col min="10758" max="10758" width="26.140625" customWidth="1"/>
    <col min="10759" max="10759" width="12.7109375" customWidth="1"/>
    <col min="11009" max="11009" width="10.5703125" customWidth="1"/>
    <col min="11010" max="11010" width="9.140625" customWidth="1"/>
    <col min="11011" max="11011" width="29.28515625" customWidth="1"/>
    <col min="11012" max="11012" width="12.140625" customWidth="1"/>
    <col min="11013" max="11013" width="12.28515625" customWidth="1"/>
    <col min="11014" max="11014" width="26.140625" customWidth="1"/>
    <col min="11015" max="11015" width="12.7109375" customWidth="1"/>
    <col min="11265" max="11265" width="10.5703125" customWidth="1"/>
    <col min="11266" max="11266" width="9.140625" customWidth="1"/>
    <col min="11267" max="11267" width="29.28515625" customWidth="1"/>
    <col min="11268" max="11268" width="12.140625" customWidth="1"/>
    <col min="11269" max="11269" width="12.28515625" customWidth="1"/>
    <col min="11270" max="11270" width="26.140625" customWidth="1"/>
    <col min="11271" max="11271" width="12.7109375" customWidth="1"/>
    <col min="11521" max="11521" width="10.5703125" customWidth="1"/>
    <col min="11522" max="11522" width="9.140625" customWidth="1"/>
    <col min="11523" max="11523" width="29.28515625" customWidth="1"/>
    <col min="11524" max="11524" width="12.140625" customWidth="1"/>
    <col min="11525" max="11525" width="12.28515625" customWidth="1"/>
    <col min="11526" max="11526" width="26.140625" customWidth="1"/>
    <col min="11527" max="11527" width="12.7109375" customWidth="1"/>
    <col min="11777" max="11777" width="10.5703125" customWidth="1"/>
    <col min="11778" max="11778" width="9.140625" customWidth="1"/>
    <col min="11779" max="11779" width="29.28515625" customWidth="1"/>
    <col min="11780" max="11780" width="12.140625" customWidth="1"/>
    <col min="11781" max="11781" width="12.28515625" customWidth="1"/>
    <col min="11782" max="11782" width="26.140625" customWidth="1"/>
    <col min="11783" max="11783" width="12.7109375" customWidth="1"/>
    <col min="12033" max="12033" width="10.5703125" customWidth="1"/>
    <col min="12034" max="12034" width="9.140625" customWidth="1"/>
    <col min="12035" max="12035" width="29.28515625" customWidth="1"/>
    <col min="12036" max="12036" width="12.140625" customWidth="1"/>
    <col min="12037" max="12037" width="12.28515625" customWidth="1"/>
    <col min="12038" max="12038" width="26.140625" customWidth="1"/>
    <col min="12039" max="12039" width="12.7109375" customWidth="1"/>
    <col min="12289" max="12289" width="10.5703125" customWidth="1"/>
    <col min="12290" max="12290" width="9.140625" customWidth="1"/>
    <col min="12291" max="12291" width="29.28515625" customWidth="1"/>
    <col min="12292" max="12292" width="12.140625" customWidth="1"/>
    <col min="12293" max="12293" width="12.28515625" customWidth="1"/>
    <col min="12294" max="12294" width="26.140625" customWidth="1"/>
    <col min="12295" max="12295" width="12.7109375" customWidth="1"/>
    <col min="12545" max="12545" width="10.5703125" customWidth="1"/>
    <col min="12546" max="12546" width="9.140625" customWidth="1"/>
    <col min="12547" max="12547" width="29.28515625" customWidth="1"/>
    <col min="12548" max="12548" width="12.140625" customWidth="1"/>
    <col min="12549" max="12549" width="12.28515625" customWidth="1"/>
    <col min="12550" max="12550" width="26.140625" customWidth="1"/>
    <col min="12551" max="12551" width="12.7109375" customWidth="1"/>
    <col min="12801" max="12801" width="10.5703125" customWidth="1"/>
    <col min="12802" max="12802" width="9.140625" customWidth="1"/>
    <col min="12803" max="12803" width="29.28515625" customWidth="1"/>
    <col min="12804" max="12804" width="12.140625" customWidth="1"/>
    <col min="12805" max="12805" width="12.28515625" customWidth="1"/>
    <col min="12806" max="12806" width="26.140625" customWidth="1"/>
    <col min="12807" max="12807" width="12.7109375" customWidth="1"/>
    <col min="13057" max="13057" width="10.5703125" customWidth="1"/>
    <col min="13058" max="13058" width="9.140625" customWidth="1"/>
    <col min="13059" max="13059" width="29.28515625" customWidth="1"/>
    <col min="13060" max="13060" width="12.140625" customWidth="1"/>
    <col min="13061" max="13061" width="12.28515625" customWidth="1"/>
    <col min="13062" max="13062" width="26.140625" customWidth="1"/>
    <col min="13063" max="13063" width="12.7109375" customWidth="1"/>
    <col min="13313" max="13313" width="10.5703125" customWidth="1"/>
    <col min="13314" max="13314" width="9.140625" customWidth="1"/>
    <col min="13315" max="13315" width="29.28515625" customWidth="1"/>
    <col min="13316" max="13316" width="12.140625" customWidth="1"/>
    <col min="13317" max="13317" width="12.28515625" customWidth="1"/>
    <col min="13318" max="13318" width="26.140625" customWidth="1"/>
    <col min="13319" max="13319" width="12.7109375" customWidth="1"/>
    <col min="13569" max="13569" width="10.5703125" customWidth="1"/>
    <col min="13570" max="13570" width="9.140625" customWidth="1"/>
    <col min="13571" max="13571" width="29.28515625" customWidth="1"/>
    <col min="13572" max="13572" width="12.140625" customWidth="1"/>
    <col min="13573" max="13573" width="12.28515625" customWidth="1"/>
    <col min="13574" max="13574" width="26.140625" customWidth="1"/>
    <col min="13575" max="13575" width="12.7109375" customWidth="1"/>
    <col min="13825" max="13825" width="10.5703125" customWidth="1"/>
    <col min="13826" max="13826" width="9.140625" customWidth="1"/>
    <col min="13827" max="13827" width="29.28515625" customWidth="1"/>
    <col min="13828" max="13828" width="12.140625" customWidth="1"/>
    <col min="13829" max="13829" width="12.28515625" customWidth="1"/>
    <col min="13830" max="13830" width="26.140625" customWidth="1"/>
    <col min="13831" max="13831" width="12.7109375" customWidth="1"/>
    <col min="14081" max="14081" width="10.5703125" customWidth="1"/>
    <col min="14082" max="14082" width="9.140625" customWidth="1"/>
    <col min="14083" max="14083" width="29.28515625" customWidth="1"/>
    <col min="14084" max="14084" width="12.140625" customWidth="1"/>
    <col min="14085" max="14085" width="12.28515625" customWidth="1"/>
    <col min="14086" max="14086" width="26.140625" customWidth="1"/>
    <col min="14087" max="14087" width="12.7109375" customWidth="1"/>
    <col min="14337" max="14337" width="10.5703125" customWidth="1"/>
    <col min="14338" max="14338" width="9.140625" customWidth="1"/>
    <col min="14339" max="14339" width="29.28515625" customWidth="1"/>
    <col min="14340" max="14340" width="12.140625" customWidth="1"/>
    <col min="14341" max="14341" width="12.28515625" customWidth="1"/>
    <col min="14342" max="14342" width="26.140625" customWidth="1"/>
    <col min="14343" max="14343" width="12.7109375" customWidth="1"/>
    <col min="14593" max="14593" width="10.5703125" customWidth="1"/>
    <col min="14594" max="14594" width="9.140625" customWidth="1"/>
    <col min="14595" max="14595" width="29.28515625" customWidth="1"/>
    <col min="14596" max="14596" width="12.140625" customWidth="1"/>
    <col min="14597" max="14597" width="12.28515625" customWidth="1"/>
    <col min="14598" max="14598" width="26.140625" customWidth="1"/>
    <col min="14599" max="14599" width="12.7109375" customWidth="1"/>
    <col min="14849" max="14849" width="10.5703125" customWidth="1"/>
    <col min="14850" max="14850" width="9.140625" customWidth="1"/>
    <col min="14851" max="14851" width="29.28515625" customWidth="1"/>
    <col min="14852" max="14852" width="12.140625" customWidth="1"/>
    <col min="14853" max="14853" width="12.28515625" customWidth="1"/>
    <col min="14854" max="14854" width="26.140625" customWidth="1"/>
    <col min="14855" max="14855" width="12.7109375" customWidth="1"/>
    <col min="15105" max="15105" width="10.5703125" customWidth="1"/>
    <col min="15106" max="15106" width="9.140625" customWidth="1"/>
    <col min="15107" max="15107" width="29.28515625" customWidth="1"/>
    <col min="15108" max="15108" width="12.140625" customWidth="1"/>
    <col min="15109" max="15109" width="12.28515625" customWidth="1"/>
    <col min="15110" max="15110" width="26.140625" customWidth="1"/>
    <col min="15111" max="15111" width="12.7109375" customWidth="1"/>
    <col min="15361" max="15361" width="10.5703125" customWidth="1"/>
    <col min="15362" max="15362" width="9.140625" customWidth="1"/>
    <col min="15363" max="15363" width="29.28515625" customWidth="1"/>
    <col min="15364" max="15364" width="12.140625" customWidth="1"/>
    <col min="15365" max="15365" width="12.28515625" customWidth="1"/>
    <col min="15366" max="15366" width="26.140625" customWidth="1"/>
    <col min="15367" max="15367" width="12.7109375" customWidth="1"/>
    <col min="15617" max="15617" width="10.5703125" customWidth="1"/>
    <col min="15618" max="15618" width="9.140625" customWidth="1"/>
    <col min="15619" max="15619" width="29.28515625" customWidth="1"/>
    <col min="15620" max="15620" width="12.140625" customWidth="1"/>
    <col min="15621" max="15621" width="12.28515625" customWidth="1"/>
    <col min="15622" max="15622" width="26.140625" customWidth="1"/>
    <col min="15623" max="15623" width="12.7109375" customWidth="1"/>
    <col min="15873" max="15873" width="10.5703125" customWidth="1"/>
    <col min="15874" max="15874" width="9.140625" customWidth="1"/>
    <col min="15875" max="15875" width="29.28515625" customWidth="1"/>
    <col min="15876" max="15876" width="12.140625" customWidth="1"/>
    <col min="15877" max="15877" width="12.28515625" customWidth="1"/>
    <col min="15878" max="15878" width="26.140625" customWidth="1"/>
    <col min="15879" max="15879" width="12.7109375" customWidth="1"/>
    <col min="16129" max="16129" width="10.5703125" customWidth="1"/>
    <col min="16130" max="16130" width="9.140625" customWidth="1"/>
    <col min="16131" max="16131" width="29.28515625" customWidth="1"/>
    <col min="16132" max="16132" width="12.140625" customWidth="1"/>
    <col min="16133" max="16133" width="12.28515625" customWidth="1"/>
    <col min="16134" max="16134" width="26.140625" customWidth="1"/>
    <col min="16135" max="16135" width="12.7109375" customWidth="1"/>
  </cols>
  <sheetData>
    <row r="1" spans="1:13" ht="14.65" customHeight="1" x14ac:dyDescent="0.25">
      <c r="A1" s="1" t="s">
        <v>41</v>
      </c>
      <c r="B1" s="2"/>
      <c r="C1" s="3"/>
      <c r="D1" s="4"/>
      <c r="E1" s="5"/>
      <c r="F1" s="6"/>
      <c r="G1" s="4"/>
      <c r="H1" s="7"/>
    </row>
    <row r="2" spans="1:13" ht="14.65" customHeight="1" x14ac:dyDescent="0.25">
      <c r="A2" s="1" t="s">
        <v>0</v>
      </c>
      <c r="B2" s="2"/>
      <c r="C2" s="3"/>
      <c r="D2" s="4"/>
      <c r="E2" s="5"/>
      <c r="F2" s="6"/>
      <c r="G2" s="4"/>
      <c r="H2" s="7"/>
    </row>
    <row r="3" spans="1:13" ht="14.65" customHeight="1" x14ac:dyDescent="0.25">
      <c r="A3" s="1" t="s">
        <v>40</v>
      </c>
      <c r="B3" s="2"/>
      <c r="C3" s="3"/>
      <c r="D3" s="4"/>
      <c r="E3" s="5"/>
      <c r="F3" s="6"/>
      <c r="G3" s="4"/>
      <c r="H3" s="7"/>
    </row>
    <row r="4" spans="1:13" ht="14.65" customHeight="1" x14ac:dyDescent="0.25">
      <c r="A4" s="9"/>
      <c r="C4" s="6"/>
      <c r="D4" s="4"/>
      <c r="E4" s="5"/>
      <c r="F4" s="6"/>
      <c r="G4" s="4"/>
      <c r="H4" s="7"/>
    </row>
    <row r="5" spans="1:13" ht="14.65" customHeight="1" x14ac:dyDescent="0.25">
      <c r="A5" s="10" t="s">
        <v>1</v>
      </c>
      <c r="B5" s="10"/>
      <c r="C5" s="11"/>
      <c r="D5" s="10"/>
      <c r="E5" s="12"/>
      <c r="F5" s="13"/>
      <c r="G5" s="10"/>
      <c r="H5" s="7"/>
    </row>
    <row r="6" spans="1:13" ht="14.65" customHeight="1" x14ac:dyDescent="0.25">
      <c r="A6" s="9"/>
      <c r="C6" s="6"/>
      <c r="D6" s="4"/>
      <c r="E6" s="5"/>
      <c r="F6" s="6"/>
      <c r="G6" s="4"/>
      <c r="H6" s="7"/>
    </row>
    <row r="7" spans="1:13" ht="14.65" customHeight="1" x14ac:dyDescent="0.25">
      <c r="A7" s="164" t="s">
        <v>587</v>
      </c>
      <c r="B7" s="164"/>
      <c r="C7" s="164"/>
      <c r="D7" s="164"/>
      <c r="E7" s="164"/>
      <c r="F7" s="164"/>
      <c r="G7" s="164"/>
      <c r="H7" s="164"/>
    </row>
    <row r="8" spans="1:13" ht="14.65" customHeight="1" x14ac:dyDescent="0.25">
      <c r="A8" s="14"/>
      <c r="B8" s="14"/>
      <c r="C8" s="14"/>
      <c r="D8" s="14"/>
      <c r="E8" s="14"/>
      <c r="F8" s="14"/>
      <c r="G8" s="14"/>
      <c r="H8" s="14"/>
      <c r="M8" t="s">
        <v>2</v>
      </c>
    </row>
    <row r="9" spans="1:13" ht="33.6" customHeight="1" x14ac:dyDescent="0.25">
      <c r="A9" s="15" t="s">
        <v>3</v>
      </c>
      <c r="B9" s="16" t="s">
        <v>4</v>
      </c>
      <c r="C9" s="16" t="s">
        <v>5</v>
      </c>
      <c r="D9" s="15" t="s">
        <v>6</v>
      </c>
      <c r="E9" s="17" t="s">
        <v>7</v>
      </c>
      <c r="F9" s="16" t="s">
        <v>8</v>
      </c>
      <c r="G9" s="18" t="s">
        <v>9</v>
      </c>
      <c r="H9" s="19" t="s">
        <v>10</v>
      </c>
      <c r="I9" s="16" t="s">
        <v>11</v>
      </c>
    </row>
    <row r="10" spans="1:13" s="68" customFormat="1" x14ac:dyDescent="0.25">
      <c r="A10" s="20" t="s">
        <v>165</v>
      </c>
      <c r="B10" s="21" t="s">
        <v>14</v>
      </c>
      <c r="C10" s="80" t="s">
        <v>166</v>
      </c>
      <c r="D10" s="28" t="s">
        <v>167</v>
      </c>
      <c r="E10" s="29">
        <v>30.8</v>
      </c>
      <c r="F10" s="80" t="s">
        <v>54</v>
      </c>
      <c r="G10" s="82" t="s">
        <v>55</v>
      </c>
      <c r="H10" s="36" t="s">
        <v>13</v>
      </c>
      <c r="I10" s="32" t="s">
        <v>65</v>
      </c>
    </row>
    <row r="11" spans="1:13" s="68" customFormat="1" ht="22.5" x14ac:dyDescent="0.25">
      <c r="A11" s="20" t="s">
        <v>171</v>
      </c>
      <c r="B11" s="21" t="s">
        <v>172</v>
      </c>
      <c r="C11" s="22" t="s">
        <v>173</v>
      </c>
      <c r="D11" s="20" t="s">
        <v>174</v>
      </c>
      <c r="E11" s="34">
        <v>784</v>
      </c>
      <c r="F11" s="22" t="s">
        <v>175</v>
      </c>
      <c r="G11" s="26" t="s">
        <v>176</v>
      </c>
      <c r="H11" s="36" t="s">
        <v>79</v>
      </c>
      <c r="I11" s="32" t="s">
        <v>177</v>
      </c>
    </row>
    <row r="12" spans="1:13" s="68" customFormat="1" x14ac:dyDescent="0.25">
      <c r="A12" s="20" t="s">
        <v>168</v>
      </c>
      <c r="B12" s="21" t="s">
        <v>14</v>
      </c>
      <c r="C12" s="22" t="s">
        <v>66</v>
      </c>
      <c r="D12" s="20" t="s">
        <v>169</v>
      </c>
      <c r="E12" s="34">
        <f>120.2+121.7+163.96+93.68</f>
        <v>499.54</v>
      </c>
      <c r="F12" s="22" t="s">
        <v>47</v>
      </c>
      <c r="G12" s="26" t="s">
        <v>48</v>
      </c>
      <c r="H12" s="21" t="s">
        <v>42</v>
      </c>
      <c r="I12" s="32" t="s">
        <v>67</v>
      </c>
    </row>
    <row r="13" spans="1:13" s="68" customFormat="1" x14ac:dyDescent="0.25">
      <c r="A13" s="20" t="s">
        <v>168</v>
      </c>
      <c r="B13" s="21" t="s">
        <v>14</v>
      </c>
      <c r="C13" s="22" t="s">
        <v>170</v>
      </c>
      <c r="D13" s="20" t="s">
        <v>169</v>
      </c>
      <c r="E13" s="34">
        <v>21.54</v>
      </c>
      <c r="F13" s="22" t="s">
        <v>47</v>
      </c>
      <c r="G13" s="26" t="s">
        <v>48</v>
      </c>
      <c r="H13" s="21" t="s">
        <v>42</v>
      </c>
      <c r="I13" s="32" t="s">
        <v>91</v>
      </c>
    </row>
    <row r="14" spans="1:13" s="68" customFormat="1" ht="23.25" x14ac:dyDescent="0.25">
      <c r="A14" s="20" t="s">
        <v>178</v>
      </c>
      <c r="B14" s="16" t="s">
        <v>12</v>
      </c>
      <c r="C14" s="88" t="s">
        <v>75</v>
      </c>
      <c r="D14" s="15" t="s">
        <v>179</v>
      </c>
      <c r="E14" s="17">
        <v>500</v>
      </c>
      <c r="F14" s="88" t="s">
        <v>35</v>
      </c>
      <c r="G14" s="89" t="s">
        <v>36</v>
      </c>
      <c r="H14" s="19" t="s">
        <v>15</v>
      </c>
      <c r="I14" s="87" t="s">
        <v>180</v>
      </c>
    </row>
    <row r="15" spans="1:13" s="68" customFormat="1" ht="23.25" x14ac:dyDescent="0.25">
      <c r="A15" s="20" t="s">
        <v>181</v>
      </c>
      <c r="B15" s="16" t="s">
        <v>14</v>
      </c>
      <c r="C15" s="88" t="s">
        <v>182</v>
      </c>
      <c r="D15" s="15" t="s">
        <v>183</v>
      </c>
      <c r="E15" s="148">
        <v>250</v>
      </c>
      <c r="F15" s="88" t="s">
        <v>45</v>
      </c>
      <c r="G15" s="89" t="s">
        <v>46</v>
      </c>
      <c r="H15" s="19" t="s">
        <v>15</v>
      </c>
      <c r="I15" s="32" t="s">
        <v>23</v>
      </c>
    </row>
    <row r="16" spans="1:13" x14ac:dyDescent="0.25">
      <c r="A16" s="20" t="s">
        <v>156</v>
      </c>
      <c r="B16" s="21" t="s">
        <v>14</v>
      </c>
      <c r="C16" s="22" t="s">
        <v>66</v>
      </c>
      <c r="D16" s="20" t="s">
        <v>586</v>
      </c>
      <c r="E16" s="34">
        <v>315.14</v>
      </c>
      <c r="F16" s="22" t="s">
        <v>47</v>
      </c>
      <c r="G16" s="26" t="s">
        <v>48</v>
      </c>
      <c r="H16" s="21" t="s">
        <v>42</v>
      </c>
      <c r="I16" s="32" t="s">
        <v>67</v>
      </c>
    </row>
    <row r="17" spans="1:9" ht="56.25" x14ac:dyDescent="0.25">
      <c r="A17" s="20" t="s">
        <v>163</v>
      </c>
      <c r="B17" s="36" t="s">
        <v>77</v>
      </c>
      <c r="C17" s="80" t="s">
        <v>164</v>
      </c>
      <c r="D17" s="28" t="s">
        <v>586</v>
      </c>
      <c r="E17" s="29">
        <v>160</v>
      </c>
      <c r="F17" s="80" t="s">
        <v>130</v>
      </c>
      <c r="G17" s="82" t="s">
        <v>78</v>
      </c>
      <c r="H17" s="36" t="s">
        <v>79</v>
      </c>
      <c r="I17" s="32" t="s">
        <v>131</v>
      </c>
    </row>
    <row r="19" spans="1:9" x14ac:dyDescent="0.25">
      <c r="E19" s="5"/>
    </row>
  </sheetData>
  <sortState ref="A10:I15">
    <sortCondition ref="D10"/>
  </sortState>
  <mergeCells count="1">
    <mergeCell ref="A7:H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4"/>
  <sheetViews>
    <sheetView workbookViewId="0">
      <selection activeCell="E24" sqref="E24"/>
    </sheetView>
  </sheetViews>
  <sheetFormatPr defaultColWidth="11.42578125" defaultRowHeight="15" x14ac:dyDescent="0.25"/>
  <cols>
    <col min="1" max="1" width="10.5703125" style="8" customWidth="1"/>
    <col min="2" max="2" width="9.140625" style="8" customWidth="1"/>
    <col min="3" max="3" width="29.28515625" style="8" customWidth="1"/>
    <col min="4" max="4" width="12.140625" style="8" customWidth="1"/>
    <col min="5" max="5" width="12.28515625" style="8" customWidth="1"/>
    <col min="6" max="6" width="26.140625" style="8" customWidth="1"/>
    <col min="7" max="7" width="12.7109375" style="8" customWidth="1"/>
    <col min="8" max="9" width="11.42578125" style="8"/>
    <col min="257" max="257" width="10.5703125" customWidth="1"/>
    <col min="258" max="258" width="9.140625" customWidth="1"/>
    <col min="259" max="259" width="29.28515625" customWidth="1"/>
    <col min="260" max="260" width="12.140625" customWidth="1"/>
    <col min="261" max="261" width="12.28515625" customWidth="1"/>
    <col min="262" max="262" width="26.140625" customWidth="1"/>
    <col min="263" max="263" width="12.7109375" customWidth="1"/>
    <col min="513" max="513" width="10.5703125" customWidth="1"/>
    <col min="514" max="514" width="9.140625" customWidth="1"/>
    <col min="515" max="515" width="29.28515625" customWidth="1"/>
    <col min="516" max="516" width="12.140625" customWidth="1"/>
    <col min="517" max="517" width="12.28515625" customWidth="1"/>
    <col min="518" max="518" width="26.140625" customWidth="1"/>
    <col min="519" max="519" width="12.7109375" customWidth="1"/>
    <col min="769" max="769" width="10.5703125" customWidth="1"/>
    <col min="770" max="770" width="9.140625" customWidth="1"/>
    <col min="771" max="771" width="29.28515625" customWidth="1"/>
    <col min="772" max="772" width="12.140625" customWidth="1"/>
    <col min="773" max="773" width="12.28515625" customWidth="1"/>
    <col min="774" max="774" width="26.140625" customWidth="1"/>
    <col min="775" max="775" width="12.7109375" customWidth="1"/>
    <col min="1025" max="1025" width="10.5703125" customWidth="1"/>
    <col min="1026" max="1026" width="9.140625" customWidth="1"/>
    <col min="1027" max="1027" width="29.28515625" customWidth="1"/>
    <col min="1028" max="1028" width="12.140625" customWidth="1"/>
    <col min="1029" max="1029" width="12.28515625" customWidth="1"/>
    <col min="1030" max="1030" width="26.140625" customWidth="1"/>
    <col min="1031" max="1031" width="12.7109375" customWidth="1"/>
    <col min="1281" max="1281" width="10.5703125" customWidth="1"/>
    <col min="1282" max="1282" width="9.140625" customWidth="1"/>
    <col min="1283" max="1283" width="29.28515625" customWidth="1"/>
    <col min="1284" max="1284" width="12.140625" customWidth="1"/>
    <col min="1285" max="1285" width="12.28515625" customWidth="1"/>
    <col min="1286" max="1286" width="26.140625" customWidth="1"/>
    <col min="1287" max="1287" width="12.7109375" customWidth="1"/>
    <col min="1537" max="1537" width="10.5703125" customWidth="1"/>
    <col min="1538" max="1538" width="9.140625" customWidth="1"/>
    <col min="1539" max="1539" width="29.28515625" customWidth="1"/>
    <col min="1540" max="1540" width="12.140625" customWidth="1"/>
    <col min="1541" max="1541" width="12.28515625" customWidth="1"/>
    <col min="1542" max="1542" width="26.140625" customWidth="1"/>
    <col min="1543" max="1543" width="12.7109375" customWidth="1"/>
    <col min="1793" max="1793" width="10.5703125" customWidth="1"/>
    <col min="1794" max="1794" width="9.140625" customWidth="1"/>
    <col min="1795" max="1795" width="29.28515625" customWidth="1"/>
    <col min="1796" max="1796" width="12.140625" customWidth="1"/>
    <col min="1797" max="1797" width="12.28515625" customWidth="1"/>
    <col min="1798" max="1798" width="26.140625" customWidth="1"/>
    <col min="1799" max="1799" width="12.7109375" customWidth="1"/>
    <col min="2049" max="2049" width="10.5703125" customWidth="1"/>
    <col min="2050" max="2050" width="9.140625" customWidth="1"/>
    <col min="2051" max="2051" width="29.28515625" customWidth="1"/>
    <col min="2052" max="2052" width="12.140625" customWidth="1"/>
    <col min="2053" max="2053" width="12.28515625" customWidth="1"/>
    <col min="2054" max="2054" width="26.140625" customWidth="1"/>
    <col min="2055" max="2055" width="12.7109375" customWidth="1"/>
    <col min="2305" max="2305" width="10.5703125" customWidth="1"/>
    <col min="2306" max="2306" width="9.140625" customWidth="1"/>
    <col min="2307" max="2307" width="29.28515625" customWidth="1"/>
    <col min="2308" max="2308" width="12.140625" customWidth="1"/>
    <col min="2309" max="2309" width="12.28515625" customWidth="1"/>
    <col min="2310" max="2310" width="26.140625" customWidth="1"/>
    <col min="2311" max="2311" width="12.7109375" customWidth="1"/>
    <col min="2561" max="2561" width="10.5703125" customWidth="1"/>
    <col min="2562" max="2562" width="9.140625" customWidth="1"/>
    <col min="2563" max="2563" width="29.28515625" customWidth="1"/>
    <col min="2564" max="2564" width="12.140625" customWidth="1"/>
    <col min="2565" max="2565" width="12.28515625" customWidth="1"/>
    <col min="2566" max="2566" width="26.140625" customWidth="1"/>
    <col min="2567" max="2567" width="12.7109375" customWidth="1"/>
    <col min="2817" max="2817" width="10.5703125" customWidth="1"/>
    <col min="2818" max="2818" width="9.140625" customWidth="1"/>
    <col min="2819" max="2819" width="29.28515625" customWidth="1"/>
    <col min="2820" max="2820" width="12.140625" customWidth="1"/>
    <col min="2821" max="2821" width="12.28515625" customWidth="1"/>
    <col min="2822" max="2822" width="26.140625" customWidth="1"/>
    <col min="2823" max="2823" width="12.7109375" customWidth="1"/>
    <col min="3073" max="3073" width="10.5703125" customWidth="1"/>
    <col min="3074" max="3074" width="9.140625" customWidth="1"/>
    <col min="3075" max="3075" width="29.28515625" customWidth="1"/>
    <col min="3076" max="3076" width="12.140625" customWidth="1"/>
    <col min="3077" max="3077" width="12.28515625" customWidth="1"/>
    <col min="3078" max="3078" width="26.140625" customWidth="1"/>
    <col min="3079" max="3079" width="12.7109375" customWidth="1"/>
    <col min="3329" max="3329" width="10.5703125" customWidth="1"/>
    <col min="3330" max="3330" width="9.140625" customWidth="1"/>
    <col min="3331" max="3331" width="29.28515625" customWidth="1"/>
    <col min="3332" max="3332" width="12.140625" customWidth="1"/>
    <col min="3333" max="3333" width="12.28515625" customWidth="1"/>
    <col min="3334" max="3334" width="26.140625" customWidth="1"/>
    <col min="3335" max="3335" width="12.7109375" customWidth="1"/>
    <col min="3585" max="3585" width="10.5703125" customWidth="1"/>
    <col min="3586" max="3586" width="9.140625" customWidth="1"/>
    <col min="3587" max="3587" width="29.28515625" customWidth="1"/>
    <col min="3588" max="3588" width="12.140625" customWidth="1"/>
    <col min="3589" max="3589" width="12.28515625" customWidth="1"/>
    <col min="3590" max="3590" width="26.140625" customWidth="1"/>
    <col min="3591" max="3591" width="12.7109375" customWidth="1"/>
    <col min="3841" max="3841" width="10.5703125" customWidth="1"/>
    <col min="3842" max="3842" width="9.140625" customWidth="1"/>
    <col min="3843" max="3843" width="29.28515625" customWidth="1"/>
    <col min="3844" max="3844" width="12.140625" customWidth="1"/>
    <col min="3845" max="3845" width="12.28515625" customWidth="1"/>
    <col min="3846" max="3846" width="26.140625" customWidth="1"/>
    <col min="3847" max="3847" width="12.7109375" customWidth="1"/>
    <col min="4097" max="4097" width="10.5703125" customWidth="1"/>
    <col min="4098" max="4098" width="9.140625" customWidth="1"/>
    <col min="4099" max="4099" width="29.28515625" customWidth="1"/>
    <col min="4100" max="4100" width="12.140625" customWidth="1"/>
    <col min="4101" max="4101" width="12.28515625" customWidth="1"/>
    <col min="4102" max="4102" width="26.140625" customWidth="1"/>
    <col min="4103" max="4103" width="12.7109375" customWidth="1"/>
    <col min="4353" max="4353" width="10.5703125" customWidth="1"/>
    <col min="4354" max="4354" width="9.140625" customWidth="1"/>
    <col min="4355" max="4355" width="29.28515625" customWidth="1"/>
    <col min="4356" max="4356" width="12.140625" customWidth="1"/>
    <col min="4357" max="4357" width="12.28515625" customWidth="1"/>
    <col min="4358" max="4358" width="26.140625" customWidth="1"/>
    <col min="4359" max="4359" width="12.7109375" customWidth="1"/>
    <col min="4609" max="4609" width="10.5703125" customWidth="1"/>
    <col min="4610" max="4610" width="9.140625" customWidth="1"/>
    <col min="4611" max="4611" width="29.28515625" customWidth="1"/>
    <col min="4612" max="4612" width="12.140625" customWidth="1"/>
    <col min="4613" max="4613" width="12.28515625" customWidth="1"/>
    <col min="4614" max="4614" width="26.140625" customWidth="1"/>
    <col min="4615" max="4615" width="12.7109375" customWidth="1"/>
    <col min="4865" max="4865" width="10.5703125" customWidth="1"/>
    <col min="4866" max="4866" width="9.140625" customWidth="1"/>
    <col min="4867" max="4867" width="29.28515625" customWidth="1"/>
    <col min="4868" max="4868" width="12.140625" customWidth="1"/>
    <col min="4869" max="4869" width="12.28515625" customWidth="1"/>
    <col min="4870" max="4870" width="26.140625" customWidth="1"/>
    <col min="4871" max="4871" width="12.7109375" customWidth="1"/>
    <col min="5121" max="5121" width="10.5703125" customWidth="1"/>
    <col min="5122" max="5122" width="9.140625" customWidth="1"/>
    <col min="5123" max="5123" width="29.28515625" customWidth="1"/>
    <col min="5124" max="5124" width="12.140625" customWidth="1"/>
    <col min="5125" max="5125" width="12.28515625" customWidth="1"/>
    <col min="5126" max="5126" width="26.140625" customWidth="1"/>
    <col min="5127" max="5127" width="12.7109375" customWidth="1"/>
    <col min="5377" max="5377" width="10.5703125" customWidth="1"/>
    <col min="5378" max="5378" width="9.140625" customWidth="1"/>
    <col min="5379" max="5379" width="29.28515625" customWidth="1"/>
    <col min="5380" max="5380" width="12.140625" customWidth="1"/>
    <col min="5381" max="5381" width="12.28515625" customWidth="1"/>
    <col min="5382" max="5382" width="26.140625" customWidth="1"/>
    <col min="5383" max="5383" width="12.7109375" customWidth="1"/>
    <col min="5633" max="5633" width="10.5703125" customWidth="1"/>
    <col min="5634" max="5634" width="9.140625" customWidth="1"/>
    <col min="5635" max="5635" width="29.28515625" customWidth="1"/>
    <col min="5636" max="5636" width="12.140625" customWidth="1"/>
    <col min="5637" max="5637" width="12.28515625" customWidth="1"/>
    <col min="5638" max="5638" width="26.140625" customWidth="1"/>
    <col min="5639" max="5639" width="12.7109375" customWidth="1"/>
    <col min="5889" max="5889" width="10.5703125" customWidth="1"/>
    <col min="5890" max="5890" width="9.140625" customWidth="1"/>
    <col min="5891" max="5891" width="29.28515625" customWidth="1"/>
    <col min="5892" max="5892" width="12.140625" customWidth="1"/>
    <col min="5893" max="5893" width="12.28515625" customWidth="1"/>
    <col min="5894" max="5894" width="26.140625" customWidth="1"/>
    <col min="5895" max="5895" width="12.7109375" customWidth="1"/>
    <col min="6145" max="6145" width="10.5703125" customWidth="1"/>
    <col min="6146" max="6146" width="9.140625" customWidth="1"/>
    <col min="6147" max="6147" width="29.28515625" customWidth="1"/>
    <col min="6148" max="6148" width="12.140625" customWidth="1"/>
    <col min="6149" max="6149" width="12.28515625" customWidth="1"/>
    <col min="6150" max="6150" width="26.140625" customWidth="1"/>
    <col min="6151" max="6151" width="12.7109375" customWidth="1"/>
    <col min="6401" max="6401" width="10.5703125" customWidth="1"/>
    <col min="6402" max="6402" width="9.140625" customWidth="1"/>
    <col min="6403" max="6403" width="29.28515625" customWidth="1"/>
    <col min="6404" max="6404" width="12.140625" customWidth="1"/>
    <col min="6405" max="6405" width="12.28515625" customWidth="1"/>
    <col min="6406" max="6406" width="26.140625" customWidth="1"/>
    <col min="6407" max="6407" width="12.7109375" customWidth="1"/>
    <col min="6657" max="6657" width="10.5703125" customWidth="1"/>
    <col min="6658" max="6658" width="9.140625" customWidth="1"/>
    <col min="6659" max="6659" width="29.28515625" customWidth="1"/>
    <col min="6660" max="6660" width="12.140625" customWidth="1"/>
    <col min="6661" max="6661" width="12.28515625" customWidth="1"/>
    <col min="6662" max="6662" width="26.140625" customWidth="1"/>
    <col min="6663" max="6663" width="12.7109375" customWidth="1"/>
    <col min="6913" max="6913" width="10.5703125" customWidth="1"/>
    <col min="6914" max="6914" width="9.140625" customWidth="1"/>
    <col min="6915" max="6915" width="29.28515625" customWidth="1"/>
    <col min="6916" max="6916" width="12.140625" customWidth="1"/>
    <col min="6917" max="6917" width="12.28515625" customWidth="1"/>
    <col min="6918" max="6918" width="26.140625" customWidth="1"/>
    <col min="6919" max="6919" width="12.7109375" customWidth="1"/>
    <col min="7169" max="7169" width="10.5703125" customWidth="1"/>
    <col min="7170" max="7170" width="9.140625" customWidth="1"/>
    <col min="7171" max="7171" width="29.28515625" customWidth="1"/>
    <col min="7172" max="7172" width="12.140625" customWidth="1"/>
    <col min="7173" max="7173" width="12.28515625" customWidth="1"/>
    <col min="7174" max="7174" width="26.140625" customWidth="1"/>
    <col min="7175" max="7175" width="12.7109375" customWidth="1"/>
    <col min="7425" max="7425" width="10.5703125" customWidth="1"/>
    <col min="7426" max="7426" width="9.140625" customWidth="1"/>
    <col min="7427" max="7427" width="29.28515625" customWidth="1"/>
    <col min="7428" max="7428" width="12.140625" customWidth="1"/>
    <col min="7429" max="7429" width="12.28515625" customWidth="1"/>
    <col min="7430" max="7430" width="26.140625" customWidth="1"/>
    <col min="7431" max="7431" width="12.7109375" customWidth="1"/>
    <col min="7681" max="7681" width="10.5703125" customWidth="1"/>
    <col min="7682" max="7682" width="9.140625" customWidth="1"/>
    <col min="7683" max="7683" width="29.28515625" customWidth="1"/>
    <col min="7684" max="7684" width="12.140625" customWidth="1"/>
    <col min="7685" max="7685" width="12.28515625" customWidth="1"/>
    <col min="7686" max="7686" width="26.140625" customWidth="1"/>
    <col min="7687" max="7687" width="12.7109375" customWidth="1"/>
    <col min="7937" max="7937" width="10.5703125" customWidth="1"/>
    <col min="7938" max="7938" width="9.140625" customWidth="1"/>
    <col min="7939" max="7939" width="29.28515625" customWidth="1"/>
    <col min="7940" max="7940" width="12.140625" customWidth="1"/>
    <col min="7941" max="7941" width="12.28515625" customWidth="1"/>
    <col min="7942" max="7942" width="26.140625" customWidth="1"/>
    <col min="7943" max="7943" width="12.7109375" customWidth="1"/>
    <col min="8193" max="8193" width="10.5703125" customWidth="1"/>
    <col min="8194" max="8194" width="9.140625" customWidth="1"/>
    <col min="8195" max="8195" width="29.28515625" customWidth="1"/>
    <col min="8196" max="8196" width="12.140625" customWidth="1"/>
    <col min="8197" max="8197" width="12.28515625" customWidth="1"/>
    <col min="8198" max="8198" width="26.140625" customWidth="1"/>
    <col min="8199" max="8199" width="12.7109375" customWidth="1"/>
    <col min="8449" max="8449" width="10.5703125" customWidth="1"/>
    <col min="8450" max="8450" width="9.140625" customWidth="1"/>
    <col min="8451" max="8451" width="29.28515625" customWidth="1"/>
    <col min="8452" max="8452" width="12.140625" customWidth="1"/>
    <col min="8453" max="8453" width="12.28515625" customWidth="1"/>
    <col min="8454" max="8454" width="26.140625" customWidth="1"/>
    <col min="8455" max="8455" width="12.7109375" customWidth="1"/>
    <col min="8705" max="8705" width="10.5703125" customWidth="1"/>
    <col min="8706" max="8706" width="9.140625" customWidth="1"/>
    <col min="8707" max="8707" width="29.28515625" customWidth="1"/>
    <col min="8708" max="8708" width="12.140625" customWidth="1"/>
    <col min="8709" max="8709" width="12.28515625" customWidth="1"/>
    <col min="8710" max="8710" width="26.140625" customWidth="1"/>
    <col min="8711" max="8711" width="12.7109375" customWidth="1"/>
    <col min="8961" max="8961" width="10.5703125" customWidth="1"/>
    <col min="8962" max="8962" width="9.140625" customWidth="1"/>
    <col min="8963" max="8963" width="29.28515625" customWidth="1"/>
    <col min="8964" max="8964" width="12.140625" customWidth="1"/>
    <col min="8965" max="8965" width="12.28515625" customWidth="1"/>
    <col min="8966" max="8966" width="26.140625" customWidth="1"/>
    <col min="8967" max="8967" width="12.7109375" customWidth="1"/>
    <col min="9217" max="9217" width="10.5703125" customWidth="1"/>
    <col min="9218" max="9218" width="9.140625" customWidth="1"/>
    <col min="9219" max="9219" width="29.28515625" customWidth="1"/>
    <col min="9220" max="9220" width="12.140625" customWidth="1"/>
    <col min="9221" max="9221" width="12.28515625" customWidth="1"/>
    <col min="9222" max="9222" width="26.140625" customWidth="1"/>
    <col min="9223" max="9223" width="12.7109375" customWidth="1"/>
    <col min="9473" max="9473" width="10.5703125" customWidth="1"/>
    <col min="9474" max="9474" width="9.140625" customWidth="1"/>
    <col min="9475" max="9475" width="29.28515625" customWidth="1"/>
    <col min="9476" max="9476" width="12.140625" customWidth="1"/>
    <col min="9477" max="9477" width="12.28515625" customWidth="1"/>
    <col min="9478" max="9478" width="26.140625" customWidth="1"/>
    <col min="9479" max="9479" width="12.7109375" customWidth="1"/>
    <col min="9729" max="9729" width="10.5703125" customWidth="1"/>
    <col min="9730" max="9730" width="9.140625" customWidth="1"/>
    <col min="9731" max="9731" width="29.28515625" customWidth="1"/>
    <col min="9732" max="9732" width="12.140625" customWidth="1"/>
    <col min="9733" max="9733" width="12.28515625" customWidth="1"/>
    <col min="9734" max="9734" width="26.140625" customWidth="1"/>
    <col min="9735" max="9735" width="12.7109375" customWidth="1"/>
    <col min="9985" max="9985" width="10.5703125" customWidth="1"/>
    <col min="9986" max="9986" width="9.140625" customWidth="1"/>
    <col min="9987" max="9987" width="29.28515625" customWidth="1"/>
    <col min="9988" max="9988" width="12.140625" customWidth="1"/>
    <col min="9989" max="9989" width="12.28515625" customWidth="1"/>
    <col min="9990" max="9990" width="26.140625" customWidth="1"/>
    <col min="9991" max="9991" width="12.7109375" customWidth="1"/>
    <col min="10241" max="10241" width="10.5703125" customWidth="1"/>
    <col min="10242" max="10242" width="9.140625" customWidth="1"/>
    <col min="10243" max="10243" width="29.28515625" customWidth="1"/>
    <col min="10244" max="10244" width="12.140625" customWidth="1"/>
    <col min="10245" max="10245" width="12.28515625" customWidth="1"/>
    <col min="10246" max="10246" width="26.140625" customWidth="1"/>
    <col min="10247" max="10247" width="12.7109375" customWidth="1"/>
    <col min="10497" max="10497" width="10.5703125" customWidth="1"/>
    <col min="10498" max="10498" width="9.140625" customWidth="1"/>
    <col min="10499" max="10499" width="29.28515625" customWidth="1"/>
    <col min="10500" max="10500" width="12.140625" customWidth="1"/>
    <col min="10501" max="10501" width="12.28515625" customWidth="1"/>
    <col min="10502" max="10502" width="26.140625" customWidth="1"/>
    <col min="10503" max="10503" width="12.7109375" customWidth="1"/>
    <col min="10753" max="10753" width="10.5703125" customWidth="1"/>
    <col min="10754" max="10754" width="9.140625" customWidth="1"/>
    <col min="10755" max="10755" width="29.28515625" customWidth="1"/>
    <col min="10756" max="10756" width="12.140625" customWidth="1"/>
    <col min="10757" max="10757" width="12.28515625" customWidth="1"/>
    <col min="10758" max="10758" width="26.140625" customWidth="1"/>
    <col min="10759" max="10759" width="12.7109375" customWidth="1"/>
    <col min="11009" max="11009" width="10.5703125" customWidth="1"/>
    <col min="11010" max="11010" width="9.140625" customWidth="1"/>
    <col min="11011" max="11011" width="29.28515625" customWidth="1"/>
    <col min="11012" max="11012" width="12.140625" customWidth="1"/>
    <col min="11013" max="11013" width="12.28515625" customWidth="1"/>
    <col min="11014" max="11014" width="26.140625" customWidth="1"/>
    <col min="11015" max="11015" width="12.7109375" customWidth="1"/>
    <col min="11265" max="11265" width="10.5703125" customWidth="1"/>
    <col min="11266" max="11266" width="9.140625" customWidth="1"/>
    <col min="11267" max="11267" width="29.28515625" customWidth="1"/>
    <col min="11268" max="11268" width="12.140625" customWidth="1"/>
    <col min="11269" max="11269" width="12.28515625" customWidth="1"/>
    <col min="11270" max="11270" width="26.140625" customWidth="1"/>
    <col min="11271" max="11271" width="12.7109375" customWidth="1"/>
    <col min="11521" max="11521" width="10.5703125" customWidth="1"/>
    <col min="11522" max="11522" width="9.140625" customWidth="1"/>
    <col min="11523" max="11523" width="29.28515625" customWidth="1"/>
    <col min="11524" max="11524" width="12.140625" customWidth="1"/>
    <col min="11525" max="11525" width="12.28515625" customWidth="1"/>
    <col min="11526" max="11526" width="26.140625" customWidth="1"/>
    <col min="11527" max="11527" width="12.7109375" customWidth="1"/>
    <col min="11777" max="11777" width="10.5703125" customWidth="1"/>
    <col min="11778" max="11778" width="9.140625" customWidth="1"/>
    <col min="11779" max="11779" width="29.28515625" customWidth="1"/>
    <col min="11780" max="11780" width="12.140625" customWidth="1"/>
    <col min="11781" max="11781" width="12.28515625" customWidth="1"/>
    <col min="11782" max="11782" width="26.140625" customWidth="1"/>
    <col min="11783" max="11783" width="12.7109375" customWidth="1"/>
    <col min="12033" max="12033" width="10.5703125" customWidth="1"/>
    <col min="12034" max="12034" width="9.140625" customWidth="1"/>
    <col min="12035" max="12035" width="29.28515625" customWidth="1"/>
    <col min="12036" max="12036" width="12.140625" customWidth="1"/>
    <col min="12037" max="12037" width="12.28515625" customWidth="1"/>
    <col min="12038" max="12038" width="26.140625" customWidth="1"/>
    <col min="12039" max="12039" width="12.7109375" customWidth="1"/>
    <col min="12289" max="12289" width="10.5703125" customWidth="1"/>
    <col min="12290" max="12290" width="9.140625" customWidth="1"/>
    <col min="12291" max="12291" width="29.28515625" customWidth="1"/>
    <col min="12292" max="12292" width="12.140625" customWidth="1"/>
    <col min="12293" max="12293" width="12.28515625" customWidth="1"/>
    <col min="12294" max="12294" width="26.140625" customWidth="1"/>
    <col min="12295" max="12295" width="12.7109375" customWidth="1"/>
    <col min="12545" max="12545" width="10.5703125" customWidth="1"/>
    <col min="12546" max="12546" width="9.140625" customWidth="1"/>
    <col min="12547" max="12547" width="29.28515625" customWidth="1"/>
    <col min="12548" max="12548" width="12.140625" customWidth="1"/>
    <col min="12549" max="12549" width="12.28515625" customWidth="1"/>
    <col min="12550" max="12550" width="26.140625" customWidth="1"/>
    <col min="12551" max="12551" width="12.7109375" customWidth="1"/>
    <col min="12801" max="12801" width="10.5703125" customWidth="1"/>
    <col min="12802" max="12802" width="9.140625" customWidth="1"/>
    <col min="12803" max="12803" width="29.28515625" customWidth="1"/>
    <col min="12804" max="12804" width="12.140625" customWidth="1"/>
    <col min="12805" max="12805" width="12.28515625" customWidth="1"/>
    <col min="12806" max="12806" width="26.140625" customWidth="1"/>
    <col min="12807" max="12807" width="12.7109375" customWidth="1"/>
    <col min="13057" max="13057" width="10.5703125" customWidth="1"/>
    <col min="13058" max="13058" width="9.140625" customWidth="1"/>
    <col min="13059" max="13059" width="29.28515625" customWidth="1"/>
    <col min="13060" max="13060" width="12.140625" customWidth="1"/>
    <col min="13061" max="13061" width="12.28515625" customWidth="1"/>
    <col min="13062" max="13062" width="26.140625" customWidth="1"/>
    <col min="13063" max="13063" width="12.7109375" customWidth="1"/>
    <col min="13313" max="13313" width="10.5703125" customWidth="1"/>
    <col min="13314" max="13314" width="9.140625" customWidth="1"/>
    <col min="13315" max="13315" width="29.28515625" customWidth="1"/>
    <col min="13316" max="13316" width="12.140625" customWidth="1"/>
    <col min="13317" max="13317" width="12.28515625" customWidth="1"/>
    <col min="13318" max="13318" width="26.140625" customWidth="1"/>
    <col min="13319" max="13319" width="12.7109375" customWidth="1"/>
    <col min="13569" max="13569" width="10.5703125" customWidth="1"/>
    <col min="13570" max="13570" width="9.140625" customWidth="1"/>
    <col min="13571" max="13571" width="29.28515625" customWidth="1"/>
    <col min="13572" max="13572" width="12.140625" customWidth="1"/>
    <col min="13573" max="13573" width="12.28515625" customWidth="1"/>
    <col min="13574" max="13574" width="26.140625" customWidth="1"/>
    <col min="13575" max="13575" width="12.7109375" customWidth="1"/>
    <col min="13825" max="13825" width="10.5703125" customWidth="1"/>
    <col min="13826" max="13826" width="9.140625" customWidth="1"/>
    <col min="13827" max="13827" width="29.28515625" customWidth="1"/>
    <col min="13828" max="13828" width="12.140625" customWidth="1"/>
    <col min="13829" max="13829" width="12.28515625" customWidth="1"/>
    <col min="13830" max="13830" width="26.140625" customWidth="1"/>
    <col min="13831" max="13831" width="12.7109375" customWidth="1"/>
    <col min="14081" max="14081" width="10.5703125" customWidth="1"/>
    <col min="14082" max="14082" width="9.140625" customWidth="1"/>
    <col min="14083" max="14083" width="29.28515625" customWidth="1"/>
    <col min="14084" max="14084" width="12.140625" customWidth="1"/>
    <col min="14085" max="14085" width="12.28515625" customWidth="1"/>
    <col min="14086" max="14086" width="26.140625" customWidth="1"/>
    <col min="14087" max="14087" width="12.7109375" customWidth="1"/>
    <col min="14337" max="14337" width="10.5703125" customWidth="1"/>
    <col min="14338" max="14338" width="9.140625" customWidth="1"/>
    <col min="14339" max="14339" width="29.28515625" customWidth="1"/>
    <col min="14340" max="14340" width="12.140625" customWidth="1"/>
    <col min="14341" max="14341" width="12.28515625" customWidth="1"/>
    <col min="14342" max="14342" width="26.140625" customWidth="1"/>
    <col min="14343" max="14343" width="12.7109375" customWidth="1"/>
    <col min="14593" max="14593" width="10.5703125" customWidth="1"/>
    <col min="14594" max="14594" width="9.140625" customWidth="1"/>
    <col min="14595" max="14595" width="29.28515625" customWidth="1"/>
    <col min="14596" max="14596" width="12.140625" customWidth="1"/>
    <col min="14597" max="14597" width="12.28515625" customWidth="1"/>
    <col min="14598" max="14598" width="26.140625" customWidth="1"/>
    <col min="14599" max="14599" width="12.7109375" customWidth="1"/>
    <col min="14849" max="14849" width="10.5703125" customWidth="1"/>
    <col min="14850" max="14850" width="9.140625" customWidth="1"/>
    <col min="14851" max="14851" width="29.28515625" customWidth="1"/>
    <col min="14852" max="14852" width="12.140625" customWidth="1"/>
    <col min="14853" max="14853" width="12.28515625" customWidth="1"/>
    <col min="14854" max="14854" width="26.140625" customWidth="1"/>
    <col min="14855" max="14855" width="12.7109375" customWidth="1"/>
    <col min="15105" max="15105" width="10.5703125" customWidth="1"/>
    <col min="15106" max="15106" width="9.140625" customWidth="1"/>
    <col min="15107" max="15107" width="29.28515625" customWidth="1"/>
    <col min="15108" max="15108" width="12.140625" customWidth="1"/>
    <col min="15109" max="15109" width="12.28515625" customWidth="1"/>
    <col min="15110" max="15110" width="26.140625" customWidth="1"/>
    <col min="15111" max="15111" width="12.7109375" customWidth="1"/>
    <col min="15361" max="15361" width="10.5703125" customWidth="1"/>
    <col min="15362" max="15362" width="9.140625" customWidth="1"/>
    <col min="15363" max="15363" width="29.28515625" customWidth="1"/>
    <col min="15364" max="15364" width="12.140625" customWidth="1"/>
    <col min="15365" max="15365" width="12.28515625" customWidth="1"/>
    <col min="15366" max="15366" width="26.140625" customWidth="1"/>
    <col min="15367" max="15367" width="12.7109375" customWidth="1"/>
    <col min="15617" max="15617" width="10.5703125" customWidth="1"/>
    <col min="15618" max="15618" width="9.140625" customWidth="1"/>
    <col min="15619" max="15619" width="29.28515625" customWidth="1"/>
    <col min="15620" max="15620" width="12.140625" customWidth="1"/>
    <col min="15621" max="15621" width="12.28515625" customWidth="1"/>
    <col min="15622" max="15622" width="26.140625" customWidth="1"/>
    <col min="15623" max="15623" width="12.7109375" customWidth="1"/>
    <col min="15873" max="15873" width="10.5703125" customWidth="1"/>
    <col min="15874" max="15874" width="9.140625" customWidth="1"/>
    <col min="15875" max="15875" width="29.28515625" customWidth="1"/>
    <col min="15876" max="15876" width="12.140625" customWidth="1"/>
    <col min="15877" max="15877" width="12.28515625" customWidth="1"/>
    <col min="15878" max="15878" width="26.140625" customWidth="1"/>
    <col min="15879" max="15879" width="12.7109375" customWidth="1"/>
    <col min="16129" max="16129" width="10.5703125" customWidth="1"/>
    <col min="16130" max="16130" width="9.140625" customWidth="1"/>
    <col min="16131" max="16131" width="29.28515625" customWidth="1"/>
    <col min="16132" max="16132" width="12.140625" customWidth="1"/>
    <col min="16133" max="16133" width="12.28515625" customWidth="1"/>
    <col min="16134" max="16134" width="26.140625" customWidth="1"/>
    <col min="16135" max="16135" width="12.7109375" customWidth="1"/>
  </cols>
  <sheetData>
    <row r="1" spans="1:13" ht="14.65" customHeight="1" x14ac:dyDescent="0.25">
      <c r="A1" s="1" t="s">
        <v>41</v>
      </c>
      <c r="B1" s="2"/>
      <c r="C1" s="3"/>
      <c r="D1" s="4"/>
      <c r="E1" s="5"/>
      <c r="F1" s="6"/>
      <c r="G1" s="4"/>
      <c r="H1" s="7"/>
    </row>
    <row r="2" spans="1:13" ht="14.65" customHeight="1" x14ac:dyDescent="0.25">
      <c r="A2" s="1" t="s">
        <v>0</v>
      </c>
      <c r="B2" s="2"/>
      <c r="C2" s="3"/>
      <c r="D2" s="4"/>
      <c r="E2" s="5"/>
      <c r="F2" s="6"/>
      <c r="G2" s="4"/>
      <c r="H2" s="7"/>
    </row>
    <row r="3" spans="1:13" ht="14.65" customHeight="1" x14ac:dyDescent="0.25">
      <c r="A3" s="1" t="s">
        <v>40</v>
      </c>
      <c r="B3" s="2"/>
      <c r="C3" s="3"/>
      <c r="D3" s="4"/>
      <c r="E3" s="5"/>
      <c r="F3" s="6"/>
      <c r="G3" s="4"/>
      <c r="H3" s="7"/>
    </row>
    <row r="4" spans="1:13" ht="14.65" customHeight="1" x14ac:dyDescent="0.25">
      <c r="A4" s="9"/>
      <c r="C4" s="6"/>
      <c r="D4" s="4"/>
      <c r="E4" s="5"/>
      <c r="F4" s="6"/>
      <c r="G4" s="4"/>
      <c r="H4" s="7"/>
    </row>
    <row r="5" spans="1:13" ht="14.65" customHeight="1" x14ac:dyDescent="0.25">
      <c r="A5" s="10" t="s">
        <v>1</v>
      </c>
      <c r="B5" s="10"/>
      <c r="C5" s="11"/>
      <c r="D5" s="10"/>
      <c r="E5" s="12"/>
      <c r="F5" s="13"/>
      <c r="G5" s="10"/>
      <c r="H5" s="7"/>
    </row>
    <row r="6" spans="1:13" ht="14.65" customHeight="1" x14ac:dyDescent="0.25">
      <c r="A6" s="9"/>
      <c r="C6" s="6"/>
      <c r="D6" s="4"/>
      <c r="E6" s="5"/>
      <c r="F6" s="6"/>
      <c r="G6" s="4"/>
      <c r="H6" s="7"/>
    </row>
    <row r="7" spans="1:13" ht="14.65" customHeight="1" x14ac:dyDescent="0.25">
      <c r="A7" s="164" t="s">
        <v>136</v>
      </c>
      <c r="B7" s="164"/>
      <c r="C7" s="164"/>
      <c r="D7" s="164"/>
      <c r="E7" s="164"/>
      <c r="F7" s="164"/>
      <c r="G7" s="164"/>
      <c r="H7" s="164"/>
    </row>
    <row r="8" spans="1:13" ht="14.65" customHeight="1" x14ac:dyDescent="0.25">
      <c r="A8" s="14"/>
      <c r="B8" s="14"/>
      <c r="C8" s="14"/>
      <c r="D8" s="14"/>
      <c r="E8" s="14"/>
      <c r="F8" s="14"/>
      <c r="G8" s="14"/>
      <c r="H8" s="14"/>
      <c r="M8" t="s">
        <v>2</v>
      </c>
    </row>
    <row r="9" spans="1:13" ht="33.6" customHeight="1" x14ac:dyDescent="0.25">
      <c r="A9" s="15" t="s">
        <v>3</v>
      </c>
      <c r="B9" s="16" t="s">
        <v>4</v>
      </c>
      <c r="C9" s="16" t="s">
        <v>5</v>
      </c>
      <c r="D9" s="15" t="s">
        <v>6</v>
      </c>
      <c r="E9" s="17" t="s">
        <v>7</v>
      </c>
      <c r="F9" s="16" t="s">
        <v>8</v>
      </c>
      <c r="G9" s="18" t="s">
        <v>9</v>
      </c>
      <c r="H9" s="19" t="s">
        <v>10</v>
      </c>
      <c r="I9" s="16" t="s">
        <v>11</v>
      </c>
    </row>
    <row r="10" spans="1:13" x14ac:dyDescent="0.25">
      <c r="A10" s="20" t="s">
        <v>186</v>
      </c>
      <c r="B10" s="149" t="s">
        <v>14</v>
      </c>
      <c r="C10" s="150" t="s">
        <v>66</v>
      </c>
      <c r="D10" s="20" t="s">
        <v>589</v>
      </c>
      <c r="E10" s="151">
        <v>301.51</v>
      </c>
      <c r="F10" s="140" t="s">
        <v>47</v>
      </c>
      <c r="G10" s="37" t="s">
        <v>48</v>
      </c>
      <c r="H10" s="152" t="s">
        <v>42</v>
      </c>
      <c r="I10" s="32" t="s">
        <v>67</v>
      </c>
    </row>
    <row r="11" spans="1:13" ht="22.5" x14ac:dyDescent="0.25">
      <c r="A11" s="20" t="s">
        <v>187</v>
      </c>
      <c r="B11" s="36" t="s">
        <v>12</v>
      </c>
      <c r="C11" s="80" t="s">
        <v>188</v>
      </c>
      <c r="D11" s="28" t="s">
        <v>590</v>
      </c>
      <c r="E11" s="29">
        <v>570</v>
      </c>
      <c r="F11" s="80" t="s">
        <v>82</v>
      </c>
      <c r="G11" s="82" t="s">
        <v>83</v>
      </c>
      <c r="H11" s="21" t="s">
        <v>42</v>
      </c>
      <c r="I11" s="21" t="s">
        <v>189</v>
      </c>
    </row>
    <row r="12" spans="1:13" x14ac:dyDescent="0.25">
      <c r="A12" s="20" t="s">
        <v>184</v>
      </c>
      <c r="B12" s="76" t="s">
        <v>14</v>
      </c>
      <c r="C12" s="23" t="s">
        <v>185</v>
      </c>
      <c r="D12" s="84" t="s">
        <v>588</v>
      </c>
      <c r="E12" s="85">
        <v>283.33</v>
      </c>
      <c r="F12" s="23" t="s">
        <v>71</v>
      </c>
      <c r="G12" s="24" t="s">
        <v>37</v>
      </c>
      <c r="H12" s="25" t="s">
        <v>16</v>
      </c>
      <c r="I12" s="32" t="s">
        <v>27</v>
      </c>
    </row>
    <row r="13" spans="1:13" x14ac:dyDescent="0.25">
      <c r="A13" s="20" t="s">
        <v>190</v>
      </c>
      <c r="B13" s="21" t="s">
        <v>14</v>
      </c>
      <c r="C13" s="80" t="s">
        <v>166</v>
      </c>
      <c r="D13" s="28" t="s">
        <v>191</v>
      </c>
      <c r="E13" s="29">
        <v>96.4</v>
      </c>
      <c r="F13" s="88" t="s">
        <v>64</v>
      </c>
      <c r="G13" s="89" t="s">
        <v>25</v>
      </c>
      <c r="H13" s="19" t="s">
        <v>16</v>
      </c>
      <c r="I13" s="32" t="s">
        <v>65</v>
      </c>
    </row>
    <row r="14" spans="1:13" x14ac:dyDescent="0.25">
      <c r="A14" s="20" t="s">
        <v>192</v>
      </c>
      <c r="B14" s="25" t="s">
        <v>14</v>
      </c>
      <c r="C14" s="23" t="s">
        <v>193</v>
      </c>
      <c r="D14" s="84" t="s">
        <v>194</v>
      </c>
      <c r="E14" s="85">
        <v>115.53</v>
      </c>
      <c r="F14" s="23" t="s">
        <v>129</v>
      </c>
      <c r="G14" s="24" t="s">
        <v>51</v>
      </c>
      <c r="H14" s="25" t="s">
        <v>30</v>
      </c>
      <c r="I14" s="25" t="s">
        <v>52</v>
      </c>
    </row>
    <row r="15" spans="1:13" x14ac:dyDescent="0.25">
      <c r="A15" s="20" t="s">
        <v>195</v>
      </c>
      <c r="B15" s="25" t="s">
        <v>14</v>
      </c>
      <c r="C15" s="22" t="s">
        <v>196</v>
      </c>
      <c r="D15" s="20" t="s">
        <v>194</v>
      </c>
      <c r="E15" s="34">
        <v>22.4</v>
      </c>
      <c r="F15" s="22" t="s">
        <v>87</v>
      </c>
      <c r="G15" s="26" t="s">
        <v>38</v>
      </c>
      <c r="H15" s="36" t="s">
        <v>13</v>
      </c>
      <c r="I15" s="32" t="s">
        <v>197</v>
      </c>
    </row>
    <row r="16" spans="1:13" x14ac:dyDescent="0.25">
      <c r="A16" s="44" t="s">
        <v>198</v>
      </c>
      <c r="B16" s="21" t="s">
        <v>14</v>
      </c>
      <c r="C16" s="22" t="s">
        <v>66</v>
      </c>
      <c r="D16" s="20" t="s">
        <v>199</v>
      </c>
      <c r="E16" s="34">
        <v>657.6</v>
      </c>
      <c r="F16" s="22" t="s">
        <v>47</v>
      </c>
      <c r="G16" s="26" t="s">
        <v>48</v>
      </c>
      <c r="H16" s="21" t="s">
        <v>42</v>
      </c>
      <c r="I16" s="32" t="s">
        <v>67</v>
      </c>
    </row>
    <row r="17" spans="1:9" ht="22.5" x14ac:dyDescent="0.25">
      <c r="A17" s="20" t="s">
        <v>202</v>
      </c>
      <c r="B17" s="36" t="s">
        <v>12</v>
      </c>
      <c r="C17" s="36" t="s">
        <v>203</v>
      </c>
      <c r="D17" s="28" t="s">
        <v>204</v>
      </c>
      <c r="E17" s="59">
        <v>2300</v>
      </c>
      <c r="F17" s="36" t="s">
        <v>96</v>
      </c>
      <c r="G17" s="82" t="s">
        <v>97</v>
      </c>
      <c r="H17" s="82" t="s">
        <v>15</v>
      </c>
      <c r="I17" s="87" t="s">
        <v>205</v>
      </c>
    </row>
    <row r="18" spans="1:9" ht="33.75" x14ac:dyDescent="0.25">
      <c r="A18" s="20" t="s">
        <v>206</v>
      </c>
      <c r="B18" s="36" t="s">
        <v>12</v>
      </c>
      <c r="C18" s="21" t="s">
        <v>207</v>
      </c>
      <c r="D18" s="28" t="s">
        <v>204</v>
      </c>
      <c r="E18" s="59">
        <v>1900</v>
      </c>
      <c r="F18" s="36" t="s">
        <v>96</v>
      </c>
      <c r="G18" s="82" t="s">
        <v>97</v>
      </c>
      <c r="H18" s="82" t="s">
        <v>15</v>
      </c>
      <c r="I18" s="87" t="s">
        <v>208</v>
      </c>
    </row>
    <row r="19" spans="1:9" ht="23.25" x14ac:dyDescent="0.25">
      <c r="A19" s="20" t="s">
        <v>200</v>
      </c>
      <c r="B19" s="92" t="s">
        <v>12</v>
      </c>
      <c r="C19" s="93" t="s">
        <v>75</v>
      </c>
      <c r="D19" s="94" t="s">
        <v>201</v>
      </c>
      <c r="E19" s="95">
        <v>500</v>
      </c>
      <c r="F19" s="93" t="s">
        <v>35</v>
      </c>
      <c r="G19" s="96" t="s">
        <v>36</v>
      </c>
      <c r="H19" s="97" t="s">
        <v>15</v>
      </c>
      <c r="I19" s="87" t="s">
        <v>19</v>
      </c>
    </row>
    <row r="20" spans="1:9" x14ac:dyDescent="0.25">
      <c r="A20" s="20" t="s">
        <v>209</v>
      </c>
      <c r="B20" s="21" t="s">
        <v>14</v>
      </c>
      <c r="C20" s="22" t="s">
        <v>66</v>
      </c>
      <c r="D20" s="20" t="s">
        <v>210</v>
      </c>
      <c r="E20" s="34">
        <v>367.87</v>
      </c>
      <c r="F20" s="22" t="s">
        <v>47</v>
      </c>
      <c r="G20" s="26" t="s">
        <v>48</v>
      </c>
      <c r="H20" s="21" t="s">
        <v>42</v>
      </c>
      <c r="I20" s="32" t="s">
        <v>67</v>
      </c>
    </row>
    <row r="24" spans="1:9" x14ac:dyDescent="0.25">
      <c r="E24" s="5"/>
    </row>
  </sheetData>
  <sortState ref="A10:I20">
    <sortCondition ref="D10"/>
  </sortState>
  <mergeCells count="1">
    <mergeCell ref="A7:H7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E25" sqref="E25"/>
    </sheetView>
  </sheetViews>
  <sheetFormatPr defaultColWidth="11.42578125" defaultRowHeight="15" x14ac:dyDescent="0.25"/>
  <cols>
    <col min="1" max="1" width="10.5703125" style="8" customWidth="1"/>
    <col min="2" max="2" width="9.140625" style="8" customWidth="1"/>
    <col min="3" max="3" width="29.28515625" style="8" customWidth="1"/>
    <col min="4" max="4" width="12.140625" style="8" customWidth="1"/>
    <col min="5" max="5" width="12.28515625" style="8" customWidth="1"/>
    <col min="6" max="6" width="26.140625" style="8" customWidth="1"/>
    <col min="7" max="7" width="12.7109375" style="8" customWidth="1"/>
    <col min="8" max="9" width="11.42578125" style="8"/>
    <col min="257" max="257" width="10.5703125" customWidth="1"/>
    <col min="258" max="258" width="9.140625" customWidth="1"/>
    <col min="259" max="259" width="29.28515625" customWidth="1"/>
    <col min="260" max="260" width="12.140625" customWidth="1"/>
    <col min="261" max="261" width="12.28515625" customWidth="1"/>
    <col min="262" max="262" width="26.140625" customWidth="1"/>
    <col min="263" max="263" width="12.7109375" customWidth="1"/>
    <col min="513" max="513" width="10.5703125" customWidth="1"/>
    <col min="514" max="514" width="9.140625" customWidth="1"/>
    <col min="515" max="515" width="29.28515625" customWidth="1"/>
    <col min="516" max="516" width="12.140625" customWidth="1"/>
    <col min="517" max="517" width="12.28515625" customWidth="1"/>
    <col min="518" max="518" width="26.140625" customWidth="1"/>
    <col min="519" max="519" width="12.7109375" customWidth="1"/>
    <col min="769" max="769" width="10.5703125" customWidth="1"/>
    <col min="770" max="770" width="9.140625" customWidth="1"/>
    <col min="771" max="771" width="29.28515625" customWidth="1"/>
    <col min="772" max="772" width="12.140625" customWidth="1"/>
    <col min="773" max="773" width="12.28515625" customWidth="1"/>
    <col min="774" max="774" width="26.140625" customWidth="1"/>
    <col min="775" max="775" width="12.7109375" customWidth="1"/>
    <col min="1025" max="1025" width="10.5703125" customWidth="1"/>
    <col min="1026" max="1026" width="9.140625" customWidth="1"/>
    <col min="1027" max="1027" width="29.28515625" customWidth="1"/>
    <col min="1028" max="1028" width="12.140625" customWidth="1"/>
    <col min="1029" max="1029" width="12.28515625" customWidth="1"/>
    <col min="1030" max="1030" width="26.140625" customWidth="1"/>
    <col min="1031" max="1031" width="12.7109375" customWidth="1"/>
    <col min="1281" max="1281" width="10.5703125" customWidth="1"/>
    <col min="1282" max="1282" width="9.140625" customWidth="1"/>
    <col min="1283" max="1283" width="29.28515625" customWidth="1"/>
    <col min="1284" max="1284" width="12.140625" customWidth="1"/>
    <col min="1285" max="1285" width="12.28515625" customWidth="1"/>
    <col min="1286" max="1286" width="26.140625" customWidth="1"/>
    <col min="1287" max="1287" width="12.7109375" customWidth="1"/>
    <col min="1537" max="1537" width="10.5703125" customWidth="1"/>
    <col min="1538" max="1538" width="9.140625" customWidth="1"/>
    <col min="1539" max="1539" width="29.28515625" customWidth="1"/>
    <col min="1540" max="1540" width="12.140625" customWidth="1"/>
    <col min="1541" max="1541" width="12.28515625" customWidth="1"/>
    <col min="1542" max="1542" width="26.140625" customWidth="1"/>
    <col min="1543" max="1543" width="12.7109375" customWidth="1"/>
    <col min="1793" max="1793" width="10.5703125" customWidth="1"/>
    <col min="1794" max="1794" width="9.140625" customWidth="1"/>
    <col min="1795" max="1795" width="29.28515625" customWidth="1"/>
    <col min="1796" max="1796" width="12.140625" customWidth="1"/>
    <col min="1797" max="1797" width="12.28515625" customWidth="1"/>
    <col min="1798" max="1798" width="26.140625" customWidth="1"/>
    <col min="1799" max="1799" width="12.7109375" customWidth="1"/>
    <col min="2049" max="2049" width="10.5703125" customWidth="1"/>
    <col min="2050" max="2050" width="9.140625" customWidth="1"/>
    <col min="2051" max="2051" width="29.28515625" customWidth="1"/>
    <col min="2052" max="2052" width="12.140625" customWidth="1"/>
    <col min="2053" max="2053" width="12.28515625" customWidth="1"/>
    <col min="2054" max="2054" width="26.140625" customWidth="1"/>
    <col min="2055" max="2055" width="12.7109375" customWidth="1"/>
    <col min="2305" max="2305" width="10.5703125" customWidth="1"/>
    <col min="2306" max="2306" width="9.140625" customWidth="1"/>
    <col min="2307" max="2307" width="29.28515625" customWidth="1"/>
    <col min="2308" max="2308" width="12.140625" customWidth="1"/>
    <col min="2309" max="2309" width="12.28515625" customWidth="1"/>
    <col min="2310" max="2310" width="26.140625" customWidth="1"/>
    <col min="2311" max="2311" width="12.7109375" customWidth="1"/>
    <col min="2561" max="2561" width="10.5703125" customWidth="1"/>
    <col min="2562" max="2562" width="9.140625" customWidth="1"/>
    <col min="2563" max="2563" width="29.28515625" customWidth="1"/>
    <col min="2564" max="2564" width="12.140625" customWidth="1"/>
    <col min="2565" max="2565" width="12.28515625" customWidth="1"/>
    <col min="2566" max="2566" width="26.140625" customWidth="1"/>
    <col min="2567" max="2567" width="12.7109375" customWidth="1"/>
    <col min="2817" max="2817" width="10.5703125" customWidth="1"/>
    <col min="2818" max="2818" width="9.140625" customWidth="1"/>
    <col min="2819" max="2819" width="29.28515625" customWidth="1"/>
    <col min="2820" max="2820" width="12.140625" customWidth="1"/>
    <col min="2821" max="2821" width="12.28515625" customWidth="1"/>
    <col min="2822" max="2822" width="26.140625" customWidth="1"/>
    <col min="2823" max="2823" width="12.7109375" customWidth="1"/>
    <col min="3073" max="3073" width="10.5703125" customWidth="1"/>
    <col min="3074" max="3074" width="9.140625" customWidth="1"/>
    <col min="3075" max="3075" width="29.28515625" customWidth="1"/>
    <col min="3076" max="3076" width="12.140625" customWidth="1"/>
    <col min="3077" max="3077" width="12.28515625" customWidth="1"/>
    <col min="3078" max="3078" width="26.140625" customWidth="1"/>
    <col min="3079" max="3079" width="12.7109375" customWidth="1"/>
    <col min="3329" max="3329" width="10.5703125" customWidth="1"/>
    <col min="3330" max="3330" width="9.140625" customWidth="1"/>
    <col min="3331" max="3331" width="29.28515625" customWidth="1"/>
    <col min="3332" max="3332" width="12.140625" customWidth="1"/>
    <col min="3333" max="3333" width="12.28515625" customWidth="1"/>
    <col min="3334" max="3334" width="26.140625" customWidth="1"/>
    <col min="3335" max="3335" width="12.7109375" customWidth="1"/>
    <col min="3585" max="3585" width="10.5703125" customWidth="1"/>
    <col min="3586" max="3586" width="9.140625" customWidth="1"/>
    <col min="3587" max="3587" width="29.28515625" customWidth="1"/>
    <col min="3588" max="3588" width="12.140625" customWidth="1"/>
    <col min="3589" max="3589" width="12.28515625" customWidth="1"/>
    <col min="3590" max="3590" width="26.140625" customWidth="1"/>
    <col min="3591" max="3591" width="12.7109375" customWidth="1"/>
    <col min="3841" max="3841" width="10.5703125" customWidth="1"/>
    <col min="3842" max="3842" width="9.140625" customWidth="1"/>
    <col min="3843" max="3843" width="29.28515625" customWidth="1"/>
    <col min="3844" max="3844" width="12.140625" customWidth="1"/>
    <col min="3845" max="3845" width="12.28515625" customWidth="1"/>
    <col min="3846" max="3846" width="26.140625" customWidth="1"/>
    <col min="3847" max="3847" width="12.7109375" customWidth="1"/>
    <col min="4097" max="4097" width="10.5703125" customWidth="1"/>
    <col min="4098" max="4098" width="9.140625" customWidth="1"/>
    <col min="4099" max="4099" width="29.28515625" customWidth="1"/>
    <col min="4100" max="4100" width="12.140625" customWidth="1"/>
    <col min="4101" max="4101" width="12.28515625" customWidth="1"/>
    <col min="4102" max="4102" width="26.140625" customWidth="1"/>
    <col min="4103" max="4103" width="12.7109375" customWidth="1"/>
    <col min="4353" max="4353" width="10.5703125" customWidth="1"/>
    <col min="4354" max="4354" width="9.140625" customWidth="1"/>
    <col min="4355" max="4355" width="29.28515625" customWidth="1"/>
    <col min="4356" max="4356" width="12.140625" customWidth="1"/>
    <col min="4357" max="4357" width="12.28515625" customWidth="1"/>
    <col min="4358" max="4358" width="26.140625" customWidth="1"/>
    <col min="4359" max="4359" width="12.7109375" customWidth="1"/>
    <col min="4609" max="4609" width="10.5703125" customWidth="1"/>
    <col min="4610" max="4610" width="9.140625" customWidth="1"/>
    <col min="4611" max="4611" width="29.28515625" customWidth="1"/>
    <col min="4612" max="4612" width="12.140625" customWidth="1"/>
    <col min="4613" max="4613" width="12.28515625" customWidth="1"/>
    <col min="4614" max="4614" width="26.140625" customWidth="1"/>
    <col min="4615" max="4615" width="12.7109375" customWidth="1"/>
    <col min="4865" max="4865" width="10.5703125" customWidth="1"/>
    <col min="4866" max="4866" width="9.140625" customWidth="1"/>
    <col min="4867" max="4867" width="29.28515625" customWidth="1"/>
    <col min="4868" max="4868" width="12.140625" customWidth="1"/>
    <col min="4869" max="4869" width="12.28515625" customWidth="1"/>
    <col min="4870" max="4870" width="26.140625" customWidth="1"/>
    <col min="4871" max="4871" width="12.7109375" customWidth="1"/>
    <col min="5121" max="5121" width="10.5703125" customWidth="1"/>
    <col min="5122" max="5122" width="9.140625" customWidth="1"/>
    <col min="5123" max="5123" width="29.28515625" customWidth="1"/>
    <col min="5124" max="5124" width="12.140625" customWidth="1"/>
    <col min="5125" max="5125" width="12.28515625" customWidth="1"/>
    <col min="5126" max="5126" width="26.140625" customWidth="1"/>
    <col min="5127" max="5127" width="12.7109375" customWidth="1"/>
    <col min="5377" max="5377" width="10.5703125" customWidth="1"/>
    <col min="5378" max="5378" width="9.140625" customWidth="1"/>
    <col min="5379" max="5379" width="29.28515625" customWidth="1"/>
    <col min="5380" max="5380" width="12.140625" customWidth="1"/>
    <col min="5381" max="5381" width="12.28515625" customWidth="1"/>
    <col min="5382" max="5382" width="26.140625" customWidth="1"/>
    <col min="5383" max="5383" width="12.7109375" customWidth="1"/>
    <col min="5633" max="5633" width="10.5703125" customWidth="1"/>
    <col min="5634" max="5634" width="9.140625" customWidth="1"/>
    <col min="5635" max="5635" width="29.28515625" customWidth="1"/>
    <col min="5636" max="5636" width="12.140625" customWidth="1"/>
    <col min="5637" max="5637" width="12.28515625" customWidth="1"/>
    <col min="5638" max="5638" width="26.140625" customWidth="1"/>
    <col min="5639" max="5639" width="12.7109375" customWidth="1"/>
    <col min="5889" max="5889" width="10.5703125" customWidth="1"/>
    <col min="5890" max="5890" width="9.140625" customWidth="1"/>
    <col min="5891" max="5891" width="29.28515625" customWidth="1"/>
    <col min="5892" max="5892" width="12.140625" customWidth="1"/>
    <col min="5893" max="5893" width="12.28515625" customWidth="1"/>
    <col min="5894" max="5894" width="26.140625" customWidth="1"/>
    <col min="5895" max="5895" width="12.7109375" customWidth="1"/>
    <col min="6145" max="6145" width="10.5703125" customWidth="1"/>
    <col min="6146" max="6146" width="9.140625" customWidth="1"/>
    <col min="6147" max="6147" width="29.28515625" customWidth="1"/>
    <col min="6148" max="6148" width="12.140625" customWidth="1"/>
    <col min="6149" max="6149" width="12.28515625" customWidth="1"/>
    <col min="6150" max="6150" width="26.140625" customWidth="1"/>
    <col min="6151" max="6151" width="12.7109375" customWidth="1"/>
    <col min="6401" max="6401" width="10.5703125" customWidth="1"/>
    <col min="6402" max="6402" width="9.140625" customWidth="1"/>
    <col min="6403" max="6403" width="29.28515625" customWidth="1"/>
    <col min="6404" max="6404" width="12.140625" customWidth="1"/>
    <col min="6405" max="6405" width="12.28515625" customWidth="1"/>
    <col min="6406" max="6406" width="26.140625" customWidth="1"/>
    <col min="6407" max="6407" width="12.7109375" customWidth="1"/>
    <col min="6657" max="6657" width="10.5703125" customWidth="1"/>
    <col min="6658" max="6658" width="9.140625" customWidth="1"/>
    <col min="6659" max="6659" width="29.28515625" customWidth="1"/>
    <col min="6660" max="6660" width="12.140625" customWidth="1"/>
    <col min="6661" max="6661" width="12.28515625" customWidth="1"/>
    <col min="6662" max="6662" width="26.140625" customWidth="1"/>
    <col min="6663" max="6663" width="12.7109375" customWidth="1"/>
    <col min="6913" max="6913" width="10.5703125" customWidth="1"/>
    <col min="6914" max="6914" width="9.140625" customWidth="1"/>
    <col min="6915" max="6915" width="29.28515625" customWidth="1"/>
    <col min="6916" max="6916" width="12.140625" customWidth="1"/>
    <col min="6917" max="6917" width="12.28515625" customWidth="1"/>
    <col min="6918" max="6918" width="26.140625" customWidth="1"/>
    <col min="6919" max="6919" width="12.7109375" customWidth="1"/>
    <col min="7169" max="7169" width="10.5703125" customWidth="1"/>
    <col min="7170" max="7170" width="9.140625" customWidth="1"/>
    <col min="7171" max="7171" width="29.28515625" customWidth="1"/>
    <col min="7172" max="7172" width="12.140625" customWidth="1"/>
    <col min="7173" max="7173" width="12.28515625" customWidth="1"/>
    <col min="7174" max="7174" width="26.140625" customWidth="1"/>
    <col min="7175" max="7175" width="12.7109375" customWidth="1"/>
    <col min="7425" max="7425" width="10.5703125" customWidth="1"/>
    <col min="7426" max="7426" width="9.140625" customWidth="1"/>
    <col min="7427" max="7427" width="29.28515625" customWidth="1"/>
    <col min="7428" max="7428" width="12.140625" customWidth="1"/>
    <col min="7429" max="7429" width="12.28515625" customWidth="1"/>
    <col min="7430" max="7430" width="26.140625" customWidth="1"/>
    <col min="7431" max="7431" width="12.7109375" customWidth="1"/>
    <col min="7681" max="7681" width="10.5703125" customWidth="1"/>
    <col min="7682" max="7682" width="9.140625" customWidth="1"/>
    <col min="7683" max="7683" width="29.28515625" customWidth="1"/>
    <col min="7684" max="7684" width="12.140625" customWidth="1"/>
    <col min="7685" max="7685" width="12.28515625" customWidth="1"/>
    <col min="7686" max="7686" width="26.140625" customWidth="1"/>
    <col min="7687" max="7687" width="12.7109375" customWidth="1"/>
    <col min="7937" max="7937" width="10.5703125" customWidth="1"/>
    <col min="7938" max="7938" width="9.140625" customWidth="1"/>
    <col min="7939" max="7939" width="29.28515625" customWidth="1"/>
    <col min="7940" max="7940" width="12.140625" customWidth="1"/>
    <col min="7941" max="7941" width="12.28515625" customWidth="1"/>
    <col min="7942" max="7942" width="26.140625" customWidth="1"/>
    <col min="7943" max="7943" width="12.7109375" customWidth="1"/>
    <col min="8193" max="8193" width="10.5703125" customWidth="1"/>
    <col min="8194" max="8194" width="9.140625" customWidth="1"/>
    <col min="8195" max="8195" width="29.28515625" customWidth="1"/>
    <col min="8196" max="8196" width="12.140625" customWidth="1"/>
    <col min="8197" max="8197" width="12.28515625" customWidth="1"/>
    <col min="8198" max="8198" width="26.140625" customWidth="1"/>
    <col min="8199" max="8199" width="12.7109375" customWidth="1"/>
    <col min="8449" max="8449" width="10.5703125" customWidth="1"/>
    <col min="8450" max="8450" width="9.140625" customWidth="1"/>
    <col min="8451" max="8451" width="29.28515625" customWidth="1"/>
    <col min="8452" max="8452" width="12.140625" customWidth="1"/>
    <col min="8453" max="8453" width="12.28515625" customWidth="1"/>
    <col min="8454" max="8454" width="26.140625" customWidth="1"/>
    <col min="8455" max="8455" width="12.7109375" customWidth="1"/>
    <col min="8705" max="8705" width="10.5703125" customWidth="1"/>
    <col min="8706" max="8706" width="9.140625" customWidth="1"/>
    <col min="8707" max="8707" width="29.28515625" customWidth="1"/>
    <col min="8708" max="8708" width="12.140625" customWidth="1"/>
    <col min="8709" max="8709" width="12.28515625" customWidth="1"/>
    <col min="8710" max="8710" width="26.140625" customWidth="1"/>
    <col min="8711" max="8711" width="12.7109375" customWidth="1"/>
    <col min="8961" max="8961" width="10.5703125" customWidth="1"/>
    <col min="8962" max="8962" width="9.140625" customWidth="1"/>
    <col min="8963" max="8963" width="29.28515625" customWidth="1"/>
    <col min="8964" max="8964" width="12.140625" customWidth="1"/>
    <col min="8965" max="8965" width="12.28515625" customWidth="1"/>
    <col min="8966" max="8966" width="26.140625" customWidth="1"/>
    <col min="8967" max="8967" width="12.7109375" customWidth="1"/>
    <col min="9217" max="9217" width="10.5703125" customWidth="1"/>
    <col min="9218" max="9218" width="9.140625" customWidth="1"/>
    <col min="9219" max="9219" width="29.28515625" customWidth="1"/>
    <col min="9220" max="9220" width="12.140625" customWidth="1"/>
    <col min="9221" max="9221" width="12.28515625" customWidth="1"/>
    <col min="9222" max="9222" width="26.140625" customWidth="1"/>
    <col min="9223" max="9223" width="12.7109375" customWidth="1"/>
    <col min="9473" max="9473" width="10.5703125" customWidth="1"/>
    <col min="9474" max="9474" width="9.140625" customWidth="1"/>
    <col min="9475" max="9475" width="29.28515625" customWidth="1"/>
    <col min="9476" max="9476" width="12.140625" customWidth="1"/>
    <col min="9477" max="9477" width="12.28515625" customWidth="1"/>
    <col min="9478" max="9478" width="26.140625" customWidth="1"/>
    <col min="9479" max="9479" width="12.7109375" customWidth="1"/>
    <col min="9729" max="9729" width="10.5703125" customWidth="1"/>
    <col min="9730" max="9730" width="9.140625" customWidth="1"/>
    <col min="9731" max="9731" width="29.28515625" customWidth="1"/>
    <col min="9732" max="9732" width="12.140625" customWidth="1"/>
    <col min="9733" max="9733" width="12.28515625" customWidth="1"/>
    <col min="9734" max="9734" width="26.140625" customWidth="1"/>
    <col min="9735" max="9735" width="12.7109375" customWidth="1"/>
    <col min="9985" max="9985" width="10.5703125" customWidth="1"/>
    <col min="9986" max="9986" width="9.140625" customWidth="1"/>
    <col min="9987" max="9987" width="29.28515625" customWidth="1"/>
    <col min="9988" max="9988" width="12.140625" customWidth="1"/>
    <col min="9989" max="9989" width="12.28515625" customWidth="1"/>
    <col min="9990" max="9990" width="26.140625" customWidth="1"/>
    <col min="9991" max="9991" width="12.7109375" customWidth="1"/>
    <col min="10241" max="10241" width="10.5703125" customWidth="1"/>
    <col min="10242" max="10242" width="9.140625" customWidth="1"/>
    <col min="10243" max="10243" width="29.28515625" customWidth="1"/>
    <col min="10244" max="10244" width="12.140625" customWidth="1"/>
    <col min="10245" max="10245" width="12.28515625" customWidth="1"/>
    <col min="10246" max="10246" width="26.140625" customWidth="1"/>
    <col min="10247" max="10247" width="12.7109375" customWidth="1"/>
    <col min="10497" max="10497" width="10.5703125" customWidth="1"/>
    <col min="10498" max="10498" width="9.140625" customWidth="1"/>
    <col min="10499" max="10499" width="29.28515625" customWidth="1"/>
    <col min="10500" max="10500" width="12.140625" customWidth="1"/>
    <col min="10501" max="10501" width="12.28515625" customWidth="1"/>
    <col min="10502" max="10502" width="26.140625" customWidth="1"/>
    <col min="10503" max="10503" width="12.7109375" customWidth="1"/>
    <col min="10753" max="10753" width="10.5703125" customWidth="1"/>
    <col min="10754" max="10754" width="9.140625" customWidth="1"/>
    <col min="10755" max="10755" width="29.28515625" customWidth="1"/>
    <col min="10756" max="10756" width="12.140625" customWidth="1"/>
    <col min="10757" max="10757" width="12.28515625" customWidth="1"/>
    <col min="10758" max="10758" width="26.140625" customWidth="1"/>
    <col min="10759" max="10759" width="12.7109375" customWidth="1"/>
    <col min="11009" max="11009" width="10.5703125" customWidth="1"/>
    <col min="11010" max="11010" width="9.140625" customWidth="1"/>
    <col min="11011" max="11011" width="29.28515625" customWidth="1"/>
    <col min="11012" max="11012" width="12.140625" customWidth="1"/>
    <col min="11013" max="11013" width="12.28515625" customWidth="1"/>
    <col min="11014" max="11014" width="26.140625" customWidth="1"/>
    <col min="11015" max="11015" width="12.7109375" customWidth="1"/>
    <col min="11265" max="11265" width="10.5703125" customWidth="1"/>
    <col min="11266" max="11266" width="9.140625" customWidth="1"/>
    <col min="11267" max="11267" width="29.28515625" customWidth="1"/>
    <col min="11268" max="11268" width="12.140625" customWidth="1"/>
    <col min="11269" max="11269" width="12.28515625" customWidth="1"/>
    <col min="11270" max="11270" width="26.140625" customWidth="1"/>
    <col min="11271" max="11271" width="12.7109375" customWidth="1"/>
    <col min="11521" max="11521" width="10.5703125" customWidth="1"/>
    <col min="11522" max="11522" width="9.140625" customWidth="1"/>
    <col min="11523" max="11523" width="29.28515625" customWidth="1"/>
    <col min="11524" max="11524" width="12.140625" customWidth="1"/>
    <col min="11525" max="11525" width="12.28515625" customWidth="1"/>
    <col min="11526" max="11526" width="26.140625" customWidth="1"/>
    <col min="11527" max="11527" width="12.7109375" customWidth="1"/>
    <col min="11777" max="11777" width="10.5703125" customWidth="1"/>
    <col min="11778" max="11778" width="9.140625" customWidth="1"/>
    <col min="11779" max="11779" width="29.28515625" customWidth="1"/>
    <col min="11780" max="11780" width="12.140625" customWidth="1"/>
    <col min="11781" max="11781" width="12.28515625" customWidth="1"/>
    <col min="11782" max="11782" width="26.140625" customWidth="1"/>
    <col min="11783" max="11783" width="12.7109375" customWidth="1"/>
    <col min="12033" max="12033" width="10.5703125" customWidth="1"/>
    <col min="12034" max="12034" width="9.140625" customWidth="1"/>
    <col min="12035" max="12035" width="29.28515625" customWidth="1"/>
    <col min="12036" max="12036" width="12.140625" customWidth="1"/>
    <col min="12037" max="12037" width="12.28515625" customWidth="1"/>
    <col min="12038" max="12038" width="26.140625" customWidth="1"/>
    <col min="12039" max="12039" width="12.7109375" customWidth="1"/>
    <col min="12289" max="12289" width="10.5703125" customWidth="1"/>
    <col min="12290" max="12290" width="9.140625" customWidth="1"/>
    <col min="12291" max="12291" width="29.28515625" customWidth="1"/>
    <col min="12292" max="12292" width="12.140625" customWidth="1"/>
    <col min="12293" max="12293" width="12.28515625" customWidth="1"/>
    <col min="12294" max="12294" width="26.140625" customWidth="1"/>
    <col min="12295" max="12295" width="12.7109375" customWidth="1"/>
    <col min="12545" max="12545" width="10.5703125" customWidth="1"/>
    <col min="12546" max="12546" width="9.140625" customWidth="1"/>
    <col min="12547" max="12547" width="29.28515625" customWidth="1"/>
    <col min="12548" max="12548" width="12.140625" customWidth="1"/>
    <col min="12549" max="12549" width="12.28515625" customWidth="1"/>
    <col min="12550" max="12550" width="26.140625" customWidth="1"/>
    <col min="12551" max="12551" width="12.7109375" customWidth="1"/>
    <col min="12801" max="12801" width="10.5703125" customWidth="1"/>
    <col min="12802" max="12802" width="9.140625" customWidth="1"/>
    <col min="12803" max="12803" width="29.28515625" customWidth="1"/>
    <col min="12804" max="12804" width="12.140625" customWidth="1"/>
    <col min="12805" max="12805" width="12.28515625" customWidth="1"/>
    <col min="12806" max="12806" width="26.140625" customWidth="1"/>
    <col min="12807" max="12807" width="12.7109375" customWidth="1"/>
    <col min="13057" max="13057" width="10.5703125" customWidth="1"/>
    <col min="13058" max="13058" width="9.140625" customWidth="1"/>
    <col min="13059" max="13059" width="29.28515625" customWidth="1"/>
    <col min="13060" max="13060" width="12.140625" customWidth="1"/>
    <col min="13061" max="13061" width="12.28515625" customWidth="1"/>
    <col min="13062" max="13062" width="26.140625" customWidth="1"/>
    <col min="13063" max="13063" width="12.7109375" customWidth="1"/>
    <col min="13313" max="13313" width="10.5703125" customWidth="1"/>
    <col min="13314" max="13314" width="9.140625" customWidth="1"/>
    <col min="13315" max="13315" width="29.28515625" customWidth="1"/>
    <col min="13316" max="13316" width="12.140625" customWidth="1"/>
    <col min="13317" max="13317" width="12.28515625" customWidth="1"/>
    <col min="13318" max="13318" width="26.140625" customWidth="1"/>
    <col min="13319" max="13319" width="12.7109375" customWidth="1"/>
    <col min="13569" max="13569" width="10.5703125" customWidth="1"/>
    <col min="13570" max="13570" width="9.140625" customWidth="1"/>
    <col min="13571" max="13571" width="29.28515625" customWidth="1"/>
    <col min="13572" max="13572" width="12.140625" customWidth="1"/>
    <col min="13573" max="13573" width="12.28515625" customWidth="1"/>
    <col min="13574" max="13574" width="26.140625" customWidth="1"/>
    <col min="13575" max="13575" width="12.7109375" customWidth="1"/>
    <col min="13825" max="13825" width="10.5703125" customWidth="1"/>
    <col min="13826" max="13826" width="9.140625" customWidth="1"/>
    <col min="13827" max="13827" width="29.28515625" customWidth="1"/>
    <col min="13828" max="13828" width="12.140625" customWidth="1"/>
    <col min="13829" max="13829" width="12.28515625" customWidth="1"/>
    <col min="13830" max="13830" width="26.140625" customWidth="1"/>
    <col min="13831" max="13831" width="12.7109375" customWidth="1"/>
    <col min="14081" max="14081" width="10.5703125" customWidth="1"/>
    <col min="14082" max="14082" width="9.140625" customWidth="1"/>
    <col min="14083" max="14083" width="29.28515625" customWidth="1"/>
    <col min="14084" max="14084" width="12.140625" customWidth="1"/>
    <col min="14085" max="14085" width="12.28515625" customWidth="1"/>
    <col min="14086" max="14086" width="26.140625" customWidth="1"/>
    <col min="14087" max="14087" width="12.7109375" customWidth="1"/>
    <col min="14337" max="14337" width="10.5703125" customWidth="1"/>
    <col min="14338" max="14338" width="9.140625" customWidth="1"/>
    <col min="14339" max="14339" width="29.28515625" customWidth="1"/>
    <col min="14340" max="14340" width="12.140625" customWidth="1"/>
    <col min="14341" max="14341" width="12.28515625" customWidth="1"/>
    <col min="14342" max="14342" width="26.140625" customWidth="1"/>
    <col min="14343" max="14343" width="12.7109375" customWidth="1"/>
    <col min="14593" max="14593" width="10.5703125" customWidth="1"/>
    <col min="14594" max="14594" width="9.140625" customWidth="1"/>
    <col min="14595" max="14595" width="29.28515625" customWidth="1"/>
    <col min="14596" max="14596" width="12.140625" customWidth="1"/>
    <col min="14597" max="14597" width="12.28515625" customWidth="1"/>
    <col min="14598" max="14598" width="26.140625" customWidth="1"/>
    <col min="14599" max="14599" width="12.7109375" customWidth="1"/>
    <col min="14849" max="14849" width="10.5703125" customWidth="1"/>
    <col min="14850" max="14850" width="9.140625" customWidth="1"/>
    <col min="14851" max="14851" width="29.28515625" customWidth="1"/>
    <col min="14852" max="14852" width="12.140625" customWidth="1"/>
    <col min="14853" max="14853" width="12.28515625" customWidth="1"/>
    <col min="14854" max="14854" width="26.140625" customWidth="1"/>
    <col min="14855" max="14855" width="12.7109375" customWidth="1"/>
    <col min="15105" max="15105" width="10.5703125" customWidth="1"/>
    <col min="15106" max="15106" width="9.140625" customWidth="1"/>
    <col min="15107" max="15107" width="29.28515625" customWidth="1"/>
    <col min="15108" max="15108" width="12.140625" customWidth="1"/>
    <col min="15109" max="15109" width="12.28515625" customWidth="1"/>
    <col min="15110" max="15110" width="26.140625" customWidth="1"/>
    <col min="15111" max="15111" width="12.7109375" customWidth="1"/>
    <col min="15361" max="15361" width="10.5703125" customWidth="1"/>
    <col min="15362" max="15362" width="9.140625" customWidth="1"/>
    <col min="15363" max="15363" width="29.28515625" customWidth="1"/>
    <col min="15364" max="15364" width="12.140625" customWidth="1"/>
    <col min="15365" max="15365" width="12.28515625" customWidth="1"/>
    <col min="15366" max="15366" width="26.140625" customWidth="1"/>
    <col min="15367" max="15367" width="12.7109375" customWidth="1"/>
    <col min="15617" max="15617" width="10.5703125" customWidth="1"/>
    <col min="15618" max="15618" width="9.140625" customWidth="1"/>
    <col min="15619" max="15619" width="29.28515625" customWidth="1"/>
    <col min="15620" max="15620" width="12.140625" customWidth="1"/>
    <col min="15621" max="15621" width="12.28515625" customWidth="1"/>
    <col min="15622" max="15622" width="26.140625" customWidth="1"/>
    <col min="15623" max="15623" width="12.7109375" customWidth="1"/>
    <col min="15873" max="15873" width="10.5703125" customWidth="1"/>
    <col min="15874" max="15874" width="9.140625" customWidth="1"/>
    <col min="15875" max="15875" width="29.28515625" customWidth="1"/>
    <col min="15876" max="15876" width="12.140625" customWidth="1"/>
    <col min="15877" max="15877" width="12.28515625" customWidth="1"/>
    <col min="15878" max="15878" width="26.140625" customWidth="1"/>
    <col min="15879" max="15879" width="12.7109375" customWidth="1"/>
    <col min="16129" max="16129" width="10.5703125" customWidth="1"/>
    <col min="16130" max="16130" width="9.140625" customWidth="1"/>
    <col min="16131" max="16131" width="29.28515625" customWidth="1"/>
    <col min="16132" max="16132" width="12.140625" customWidth="1"/>
    <col min="16133" max="16133" width="12.28515625" customWidth="1"/>
    <col min="16134" max="16134" width="26.140625" customWidth="1"/>
    <col min="16135" max="16135" width="12.7109375" customWidth="1"/>
  </cols>
  <sheetData>
    <row r="1" spans="1:13" ht="14.65" customHeight="1" x14ac:dyDescent="0.25">
      <c r="A1" s="1" t="s">
        <v>41</v>
      </c>
      <c r="B1" s="2"/>
      <c r="C1" s="3"/>
      <c r="D1" s="4"/>
      <c r="E1" s="5"/>
      <c r="F1" s="6"/>
      <c r="G1" s="4"/>
      <c r="H1" s="7"/>
    </row>
    <row r="2" spans="1:13" ht="14.65" customHeight="1" x14ac:dyDescent="0.25">
      <c r="A2" s="1" t="s">
        <v>0</v>
      </c>
      <c r="B2" s="2"/>
      <c r="C2" s="3"/>
      <c r="D2" s="4"/>
      <c r="E2" s="5"/>
      <c r="F2" s="6"/>
      <c r="G2" s="4"/>
      <c r="H2" s="7"/>
    </row>
    <row r="3" spans="1:13" ht="14.65" customHeight="1" x14ac:dyDescent="0.25">
      <c r="A3" s="1" t="s">
        <v>40</v>
      </c>
      <c r="B3" s="2"/>
      <c r="C3" s="3"/>
      <c r="D3" s="4"/>
      <c r="E3" s="5"/>
      <c r="F3" s="6"/>
      <c r="G3" s="4"/>
      <c r="H3" s="7"/>
    </row>
    <row r="4" spans="1:13" ht="14.65" customHeight="1" x14ac:dyDescent="0.25">
      <c r="A4" s="9"/>
      <c r="C4" s="6"/>
      <c r="D4" s="4"/>
      <c r="E4" s="5"/>
      <c r="F4" s="6"/>
      <c r="G4" s="4"/>
      <c r="H4" s="7"/>
    </row>
    <row r="5" spans="1:13" ht="14.65" customHeight="1" x14ac:dyDescent="0.25">
      <c r="A5" s="10" t="s">
        <v>1</v>
      </c>
      <c r="B5" s="10"/>
      <c r="C5" s="11"/>
      <c r="D5" s="10"/>
      <c r="E5" s="12"/>
      <c r="F5" s="13"/>
      <c r="G5" s="10"/>
      <c r="H5" s="7"/>
    </row>
    <row r="6" spans="1:13" ht="14.65" customHeight="1" x14ac:dyDescent="0.25">
      <c r="A6" s="9"/>
      <c r="C6" s="6"/>
      <c r="D6" s="4"/>
      <c r="E6" s="5"/>
      <c r="F6" s="6"/>
      <c r="G6" s="4"/>
      <c r="H6" s="7"/>
    </row>
    <row r="7" spans="1:13" ht="14.65" customHeight="1" x14ac:dyDescent="0.25">
      <c r="A7" s="164" t="s">
        <v>137</v>
      </c>
      <c r="B7" s="164"/>
      <c r="C7" s="164"/>
      <c r="D7" s="164"/>
      <c r="E7" s="164"/>
      <c r="F7" s="164"/>
      <c r="G7" s="164"/>
      <c r="H7" s="164"/>
    </row>
    <row r="8" spans="1:13" ht="14.65" customHeight="1" x14ac:dyDescent="0.25">
      <c r="A8" s="14"/>
      <c r="B8" s="14"/>
      <c r="C8" s="14"/>
      <c r="D8" s="14"/>
      <c r="E8" s="14"/>
      <c r="F8" s="14"/>
      <c r="G8" s="14"/>
      <c r="H8" s="14"/>
      <c r="M8" t="s">
        <v>2</v>
      </c>
    </row>
    <row r="9" spans="1:13" ht="33.6" customHeight="1" x14ac:dyDescent="0.25">
      <c r="A9" s="15" t="s">
        <v>3</v>
      </c>
      <c r="B9" s="16" t="s">
        <v>4</v>
      </c>
      <c r="C9" s="16" t="s">
        <v>5</v>
      </c>
      <c r="D9" s="15" t="s">
        <v>6</v>
      </c>
      <c r="E9" s="17" t="s">
        <v>7</v>
      </c>
      <c r="F9" s="16" t="s">
        <v>8</v>
      </c>
      <c r="G9" s="18" t="s">
        <v>9</v>
      </c>
      <c r="H9" s="19" t="s">
        <v>10</v>
      </c>
      <c r="I9" s="16" t="s">
        <v>11</v>
      </c>
    </row>
    <row r="10" spans="1:13" ht="22.5" x14ac:dyDescent="0.25">
      <c r="A10" s="20" t="s">
        <v>226</v>
      </c>
      <c r="B10" s="36" t="s">
        <v>12</v>
      </c>
      <c r="C10" s="22" t="s">
        <v>227</v>
      </c>
      <c r="D10" s="20" t="s">
        <v>228</v>
      </c>
      <c r="E10" s="34">
        <v>1367.5250000000001</v>
      </c>
      <c r="F10" s="22" t="s">
        <v>229</v>
      </c>
      <c r="G10" s="26" t="s">
        <v>230</v>
      </c>
      <c r="H10" s="21" t="s">
        <v>42</v>
      </c>
      <c r="I10" s="32" t="s">
        <v>231</v>
      </c>
    </row>
    <row r="11" spans="1:13" x14ac:dyDescent="0.25">
      <c r="A11" s="20" t="s">
        <v>211</v>
      </c>
      <c r="B11" s="21" t="s">
        <v>14</v>
      </c>
      <c r="C11" s="80" t="s">
        <v>212</v>
      </c>
      <c r="D11" s="28" t="s">
        <v>213</v>
      </c>
      <c r="E11" s="59">
        <v>426.45</v>
      </c>
      <c r="F11" s="80" t="s">
        <v>214</v>
      </c>
      <c r="G11" s="82" t="s">
        <v>31</v>
      </c>
      <c r="H11" s="21" t="s">
        <v>16</v>
      </c>
      <c r="I11" s="32" t="s">
        <v>215</v>
      </c>
    </row>
    <row r="12" spans="1:13" ht="23.25" x14ac:dyDescent="0.25">
      <c r="A12" s="20" t="s">
        <v>216</v>
      </c>
      <c r="B12" s="36" t="s">
        <v>12</v>
      </c>
      <c r="C12" s="80" t="s">
        <v>217</v>
      </c>
      <c r="D12" s="28" t="s">
        <v>213</v>
      </c>
      <c r="E12" s="59">
        <v>1964.58</v>
      </c>
      <c r="F12" s="93" t="s">
        <v>89</v>
      </c>
      <c r="G12" s="96" t="s">
        <v>90</v>
      </c>
      <c r="H12" s="21" t="s">
        <v>42</v>
      </c>
      <c r="I12" s="32" t="s">
        <v>127</v>
      </c>
    </row>
    <row r="13" spans="1:13" ht="22.5" x14ac:dyDescent="0.25">
      <c r="A13" s="20" t="s">
        <v>218</v>
      </c>
      <c r="B13" s="25" t="s">
        <v>172</v>
      </c>
      <c r="C13" s="23" t="s">
        <v>219</v>
      </c>
      <c r="D13" s="84" t="s">
        <v>220</v>
      </c>
      <c r="E13" s="98">
        <v>400</v>
      </c>
      <c r="F13" s="23" t="s">
        <v>221</v>
      </c>
      <c r="G13" s="24" t="s">
        <v>222</v>
      </c>
      <c r="H13" s="36" t="s">
        <v>79</v>
      </c>
      <c r="I13" s="32" t="s">
        <v>223</v>
      </c>
    </row>
    <row r="14" spans="1:13" x14ac:dyDescent="0.25">
      <c r="A14" s="20" t="s">
        <v>224</v>
      </c>
      <c r="B14" s="21" t="s">
        <v>14</v>
      </c>
      <c r="C14" s="22" t="s">
        <v>66</v>
      </c>
      <c r="D14" s="20" t="s">
        <v>225</v>
      </c>
      <c r="E14" s="34">
        <f>115.11+163.79+128.21</f>
        <v>407.11</v>
      </c>
      <c r="F14" s="22" t="s">
        <v>47</v>
      </c>
      <c r="G14" s="26" t="s">
        <v>48</v>
      </c>
      <c r="H14" s="21" t="s">
        <v>42</v>
      </c>
      <c r="I14" s="32" t="s">
        <v>67</v>
      </c>
    </row>
    <row r="15" spans="1:13" x14ac:dyDescent="0.25">
      <c r="A15" s="20" t="s">
        <v>224</v>
      </c>
      <c r="B15" s="21" t="s">
        <v>14</v>
      </c>
      <c r="C15" s="22" t="s">
        <v>170</v>
      </c>
      <c r="D15" s="20" t="s">
        <v>225</v>
      </c>
      <c r="E15" s="34">
        <v>42.74</v>
      </c>
      <c r="F15" s="22" t="s">
        <v>47</v>
      </c>
      <c r="G15" s="26" t="s">
        <v>48</v>
      </c>
      <c r="H15" s="21" t="s">
        <v>42</v>
      </c>
      <c r="I15" s="32" t="s">
        <v>91</v>
      </c>
    </row>
    <row r="16" spans="1:13" x14ac:dyDescent="0.25">
      <c r="A16" s="20" t="s">
        <v>232</v>
      </c>
      <c r="B16" s="25" t="s">
        <v>14</v>
      </c>
      <c r="C16" s="23" t="s">
        <v>193</v>
      </c>
      <c r="D16" s="84" t="s">
        <v>233</v>
      </c>
      <c r="E16" s="85">
        <v>108.1</v>
      </c>
      <c r="F16" s="23" t="s">
        <v>234</v>
      </c>
      <c r="G16" s="24" t="s">
        <v>235</v>
      </c>
      <c r="H16" s="25" t="s">
        <v>236</v>
      </c>
      <c r="I16" s="24" t="s">
        <v>237</v>
      </c>
    </row>
    <row r="17" spans="1:9" x14ac:dyDescent="0.25">
      <c r="A17" s="20" t="s">
        <v>240</v>
      </c>
      <c r="B17" s="25" t="s">
        <v>14</v>
      </c>
      <c r="C17" s="23" t="s">
        <v>185</v>
      </c>
      <c r="D17" s="84" t="s">
        <v>241</v>
      </c>
      <c r="E17" s="85">
        <v>1141.57</v>
      </c>
      <c r="F17" s="39" t="s">
        <v>71</v>
      </c>
      <c r="G17" s="40" t="s">
        <v>37</v>
      </c>
      <c r="H17" s="41" t="s">
        <v>16</v>
      </c>
      <c r="I17" s="32" t="s">
        <v>27</v>
      </c>
    </row>
    <row r="18" spans="1:9" x14ac:dyDescent="0.25">
      <c r="A18" s="20" t="s">
        <v>238</v>
      </c>
      <c r="B18" s="16" t="s">
        <v>12</v>
      </c>
      <c r="C18" s="153" t="s">
        <v>75</v>
      </c>
      <c r="D18" s="28" t="s">
        <v>239</v>
      </c>
      <c r="E18" s="154">
        <v>28</v>
      </c>
      <c r="F18" s="39" t="s">
        <v>45</v>
      </c>
      <c r="G18" s="40" t="s">
        <v>46</v>
      </c>
      <c r="H18" s="99" t="s">
        <v>15</v>
      </c>
      <c r="I18" s="87" t="s">
        <v>19</v>
      </c>
    </row>
    <row r="19" spans="1:9" ht="45.75" x14ac:dyDescent="0.25">
      <c r="A19" s="20" t="s">
        <v>242</v>
      </c>
      <c r="B19" s="92" t="s">
        <v>12</v>
      </c>
      <c r="C19" s="73" t="s">
        <v>243</v>
      </c>
      <c r="D19" s="20" t="s">
        <v>239</v>
      </c>
      <c r="E19" s="34">
        <v>2340</v>
      </c>
      <c r="F19" s="88" t="s">
        <v>92</v>
      </c>
      <c r="G19" s="40" t="s">
        <v>93</v>
      </c>
      <c r="H19" s="41" t="s">
        <v>16</v>
      </c>
      <c r="I19" s="32" t="s">
        <v>244</v>
      </c>
    </row>
    <row r="20" spans="1:9" ht="45.75" x14ac:dyDescent="0.25">
      <c r="A20" s="20" t="s">
        <v>245</v>
      </c>
      <c r="B20" s="92" t="s">
        <v>12</v>
      </c>
      <c r="C20" s="88" t="s">
        <v>246</v>
      </c>
      <c r="D20" s="20" t="s">
        <v>247</v>
      </c>
      <c r="E20" s="59">
        <v>4500</v>
      </c>
      <c r="F20" s="88" t="s">
        <v>92</v>
      </c>
      <c r="G20" s="40" t="s">
        <v>93</v>
      </c>
      <c r="H20" s="41" t="s">
        <v>16</v>
      </c>
      <c r="I20" s="32" t="s">
        <v>94</v>
      </c>
    </row>
    <row r="21" spans="1:9" x14ac:dyDescent="0.25">
      <c r="A21" s="20" t="s">
        <v>256</v>
      </c>
      <c r="B21" s="92" t="s">
        <v>12</v>
      </c>
      <c r="C21" s="80" t="s">
        <v>257</v>
      </c>
      <c r="D21" s="28" t="s">
        <v>258</v>
      </c>
      <c r="E21" s="29">
        <v>999.6</v>
      </c>
      <c r="F21" s="93" t="s">
        <v>98</v>
      </c>
      <c r="G21" s="96" t="s">
        <v>99</v>
      </c>
      <c r="H21" s="97" t="s">
        <v>100</v>
      </c>
      <c r="I21" s="32" t="s">
        <v>101</v>
      </c>
    </row>
    <row r="25" spans="1:9" x14ac:dyDescent="0.25">
      <c r="E25" s="5"/>
    </row>
  </sheetData>
  <sortState ref="A10:I22">
    <sortCondition ref="D10"/>
  </sortState>
  <mergeCells count="1">
    <mergeCell ref="A7:H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E22" sqref="E22"/>
    </sheetView>
  </sheetViews>
  <sheetFormatPr defaultColWidth="11.42578125" defaultRowHeight="15" x14ac:dyDescent="0.25"/>
  <cols>
    <col min="1" max="1" width="10.5703125" style="8" customWidth="1"/>
    <col min="2" max="2" width="9.140625" style="8" customWidth="1"/>
    <col min="3" max="3" width="29.28515625" style="8" customWidth="1"/>
    <col min="4" max="4" width="12.140625" style="8" customWidth="1"/>
    <col min="5" max="5" width="12.28515625" style="8" customWidth="1"/>
    <col min="6" max="6" width="26.140625" style="8" customWidth="1"/>
    <col min="7" max="7" width="12.7109375" style="8" customWidth="1"/>
    <col min="8" max="9" width="11.42578125" style="8"/>
    <col min="257" max="257" width="10.5703125" customWidth="1"/>
    <col min="258" max="258" width="9.140625" customWidth="1"/>
    <col min="259" max="259" width="29.28515625" customWidth="1"/>
    <col min="260" max="260" width="12.140625" customWidth="1"/>
    <col min="261" max="261" width="12.28515625" customWidth="1"/>
    <col min="262" max="262" width="26.140625" customWidth="1"/>
    <col min="263" max="263" width="12.7109375" customWidth="1"/>
    <col min="513" max="513" width="10.5703125" customWidth="1"/>
    <col min="514" max="514" width="9.140625" customWidth="1"/>
    <col min="515" max="515" width="29.28515625" customWidth="1"/>
    <col min="516" max="516" width="12.140625" customWidth="1"/>
    <col min="517" max="517" width="12.28515625" customWidth="1"/>
    <col min="518" max="518" width="26.140625" customWidth="1"/>
    <col min="519" max="519" width="12.7109375" customWidth="1"/>
    <col min="769" max="769" width="10.5703125" customWidth="1"/>
    <col min="770" max="770" width="9.140625" customWidth="1"/>
    <col min="771" max="771" width="29.28515625" customWidth="1"/>
    <col min="772" max="772" width="12.140625" customWidth="1"/>
    <col min="773" max="773" width="12.28515625" customWidth="1"/>
    <col min="774" max="774" width="26.140625" customWidth="1"/>
    <col min="775" max="775" width="12.7109375" customWidth="1"/>
    <col min="1025" max="1025" width="10.5703125" customWidth="1"/>
    <col min="1026" max="1026" width="9.140625" customWidth="1"/>
    <col min="1027" max="1027" width="29.28515625" customWidth="1"/>
    <col min="1028" max="1028" width="12.140625" customWidth="1"/>
    <col min="1029" max="1029" width="12.28515625" customWidth="1"/>
    <col min="1030" max="1030" width="26.140625" customWidth="1"/>
    <col min="1031" max="1031" width="12.7109375" customWidth="1"/>
    <col min="1281" max="1281" width="10.5703125" customWidth="1"/>
    <col min="1282" max="1282" width="9.140625" customWidth="1"/>
    <col min="1283" max="1283" width="29.28515625" customWidth="1"/>
    <col min="1284" max="1284" width="12.140625" customWidth="1"/>
    <col min="1285" max="1285" width="12.28515625" customWidth="1"/>
    <col min="1286" max="1286" width="26.140625" customWidth="1"/>
    <col min="1287" max="1287" width="12.7109375" customWidth="1"/>
    <col min="1537" max="1537" width="10.5703125" customWidth="1"/>
    <col min="1538" max="1538" width="9.140625" customWidth="1"/>
    <col min="1539" max="1539" width="29.28515625" customWidth="1"/>
    <col min="1540" max="1540" width="12.140625" customWidth="1"/>
    <col min="1541" max="1541" width="12.28515625" customWidth="1"/>
    <col min="1542" max="1542" width="26.140625" customWidth="1"/>
    <col min="1543" max="1543" width="12.7109375" customWidth="1"/>
    <col min="1793" max="1793" width="10.5703125" customWidth="1"/>
    <col min="1794" max="1794" width="9.140625" customWidth="1"/>
    <col min="1795" max="1795" width="29.28515625" customWidth="1"/>
    <col min="1796" max="1796" width="12.140625" customWidth="1"/>
    <col min="1797" max="1797" width="12.28515625" customWidth="1"/>
    <col min="1798" max="1798" width="26.140625" customWidth="1"/>
    <col min="1799" max="1799" width="12.7109375" customWidth="1"/>
    <col min="2049" max="2049" width="10.5703125" customWidth="1"/>
    <col min="2050" max="2050" width="9.140625" customWidth="1"/>
    <col min="2051" max="2051" width="29.28515625" customWidth="1"/>
    <col min="2052" max="2052" width="12.140625" customWidth="1"/>
    <col min="2053" max="2053" width="12.28515625" customWidth="1"/>
    <col min="2054" max="2054" width="26.140625" customWidth="1"/>
    <col min="2055" max="2055" width="12.7109375" customWidth="1"/>
    <col min="2305" max="2305" width="10.5703125" customWidth="1"/>
    <col min="2306" max="2306" width="9.140625" customWidth="1"/>
    <col min="2307" max="2307" width="29.28515625" customWidth="1"/>
    <col min="2308" max="2308" width="12.140625" customWidth="1"/>
    <col min="2309" max="2309" width="12.28515625" customWidth="1"/>
    <col min="2310" max="2310" width="26.140625" customWidth="1"/>
    <col min="2311" max="2311" width="12.7109375" customWidth="1"/>
    <col min="2561" max="2561" width="10.5703125" customWidth="1"/>
    <col min="2562" max="2562" width="9.140625" customWidth="1"/>
    <col min="2563" max="2563" width="29.28515625" customWidth="1"/>
    <col min="2564" max="2564" width="12.140625" customWidth="1"/>
    <col min="2565" max="2565" width="12.28515625" customWidth="1"/>
    <col min="2566" max="2566" width="26.140625" customWidth="1"/>
    <col min="2567" max="2567" width="12.7109375" customWidth="1"/>
    <col min="2817" max="2817" width="10.5703125" customWidth="1"/>
    <col min="2818" max="2818" width="9.140625" customWidth="1"/>
    <col min="2819" max="2819" width="29.28515625" customWidth="1"/>
    <col min="2820" max="2820" width="12.140625" customWidth="1"/>
    <col min="2821" max="2821" width="12.28515625" customWidth="1"/>
    <col min="2822" max="2822" width="26.140625" customWidth="1"/>
    <col min="2823" max="2823" width="12.7109375" customWidth="1"/>
    <col min="3073" max="3073" width="10.5703125" customWidth="1"/>
    <col min="3074" max="3074" width="9.140625" customWidth="1"/>
    <col min="3075" max="3075" width="29.28515625" customWidth="1"/>
    <col min="3076" max="3076" width="12.140625" customWidth="1"/>
    <col min="3077" max="3077" width="12.28515625" customWidth="1"/>
    <col min="3078" max="3078" width="26.140625" customWidth="1"/>
    <col min="3079" max="3079" width="12.7109375" customWidth="1"/>
    <col min="3329" max="3329" width="10.5703125" customWidth="1"/>
    <col min="3330" max="3330" width="9.140625" customWidth="1"/>
    <col min="3331" max="3331" width="29.28515625" customWidth="1"/>
    <col min="3332" max="3332" width="12.140625" customWidth="1"/>
    <col min="3333" max="3333" width="12.28515625" customWidth="1"/>
    <col min="3334" max="3334" width="26.140625" customWidth="1"/>
    <col min="3335" max="3335" width="12.7109375" customWidth="1"/>
    <col min="3585" max="3585" width="10.5703125" customWidth="1"/>
    <col min="3586" max="3586" width="9.140625" customWidth="1"/>
    <col min="3587" max="3587" width="29.28515625" customWidth="1"/>
    <col min="3588" max="3588" width="12.140625" customWidth="1"/>
    <col min="3589" max="3589" width="12.28515625" customWidth="1"/>
    <col min="3590" max="3590" width="26.140625" customWidth="1"/>
    <col min="3591" max="3591" width="12.7109375" customWidth="1"/>
    <col min="3841" max="3841" width="10.5703125" customWidth="1"/>
    <col min="3842" max="3842" width="9.140625" customWidth="1"/>
    <col min="3843" max="3843" width="29.28515625" customWidth="1"/>
    <col min="3844" max="3844" width="12.140625" customWidth="1"/>
    <col min="3845" max="3845" width="12.28515625" customWidth="1"/>
    <col min="3846" max="3846" width="26.140625" customWidth="1"/>
    <col min="3847" max="3847" width="12.7109375" customWidth="1"/>
    <col min="4097" max="4097" width="10.5703125" customWidth="1"/>
    <col min="4098" max="4098" width="9.140625" customWidth="1"/>
    <col min="4099" max="4099" width="29.28515625" customWidth="1"/>
    <col min="4100" max="4100" width="12.140625" customWidth="1"/>
    <col min="4101" max="4101" width="12.28515625" customWidth="1"/>
    <col min="4102" max="4102" width="26.140625" customWidth="1"/>
    <col min="4103" max="4103" width="12.7109375" customWidth="1"/>
    <col min="4353" max="4353" width="10.5703125" customWidth="1"/>
    <col min="4354" max="4354" width="9.140625" customWidth="1"/>
    <col min="4355" max="4355" width="29.28515625" customWidth="1"/>
    <col min="4356" max="4356" width="12.140625" customWidth="1"/>
    <col min="4357" max="4357" width="12.28515625" customWidth="1"/>
    <col min="4358" max="4358" width="26.140625" customWidth="1"/>
    <col min="4359" max="4359" width="12.7109375" customWidth="1"/>
    <col min="4609" max="4609" width="10.5703125" customWidth="1"/>
    <col min="4610" max="4610" width="9.140625" customWidth="1"/>
    <col min="4611" max="4611" width="29.28515625" customWidth="1"/>
    <col min="4612" max="4612" width="12.140625" customWidth="1"/>
    <col min="4613" max="4613" width="12.28515625" customWidth="1"/>
    <col min="4614" max="4614" width="26.140625" customWidth="1"/>
    <col min="4615" max="4615" width="12.7109375" customWidth="1"/>
    <col min="4865" max="4865" width="10.5703125" customWidth="1"/>
    <col min="4866" max="4866" width="9.140625" customWidth="1"/>
    <col min="4867" max="4867" width="29.28515625" customWidth="1"/>
    <col min="4868" max="4868" width="12.140625" customWidth="1"/>
    <col min="4869" max="4869" width="12.28515625" customWidth="1"/>
    <col min="4870" max="4870" width="26.140625" customWidth="1"/>
    <col min="4871" max="4871" width="12.7109375" customWidth="1"/>
    <col min="5121" max="5121" width="10.5703125" customWidth="1"/>
    <col min="5122" max="5122" width="9.140625" customWidth="1"/>
    <col min="5123" max="5123" width="29.28515625" customWidth="1"/>
    <col min="5124" max="5124" width="12.140625" customWidth="1"/>
    <col min="5125" max="5125" width="12.28515625" customWidth="1"/>
    <col min="5126" max="5126" width="26.140625" customWidth="1"/>
    <col min="5127" max="5127" width="12.7109375" customWidth="1"/>
    <col min="5377" max="5377" width="10.5703125" customWidth="1"/>
    <col min="5378" max="5378" width="9.140625" customWidth="1"/>
    <col min="5379" max="5379" width="29.28515625" customWidth="1"/>
    <col min="5380" max="5380" width="12.140625" customWidth="1"/>
    <col min="5381" max="5381" width="12.28515625" customWidth="1"/>
    <col min="5382" max="5382" width="26.140625" customWidth="1"/>
    <col min="5383" max="5383" width="12.7109375" customWidth="1"/>
    <col min="5633" max="5633" width="10.5703125" customWidth="1"/>
    <col min="5634" max="5634" width="9.140625" customWidth="1"/>
    <col min="5635" max="5635" width="29.28515625" customWidth="1"/>
    <col min="5636" max="5636" width="12.140625" customWidth="1"/>
    <col min="5637" max="5637" width="12.28515625" customWidth="1"/>
    <col min="5638" max="5638" width="26.140625" customWidth="1"/>
    <col min="5639" max="5639" width="12.7109375" customWidth="1"/>
    <col min="5889" max="5889" width="10.5703125" customWidth="1"/>
    <col min="5890" max="5890" width="9.140625" customWidth="1"/>
    <col min="5891" max="5891" width="29.28515625" customWidth="1"/>
    <col min="5892" max="5892" width="12.140625" customWidth="1"/>
    <col min="5893" max="5893" width="12.28515625" customWidth="1"/>
    <col min="5894" max="5894" width="26.140625" customWidth="1"/>
    <col min="5895" max="5895" width="12.7109375" customWidth="1"/>
    <col min="6145" max="6145" width="10.5703125" customWidth="1"/>
    <col min="6146" max="6146" width="9.140625" customWidth="1"/>
    <col min="6147" max="6147" width="29.28515625" customWidth="1"/>
    <col min="6148" max="6148" width="12.140625" customWidth="1"/>
    <col min="6149" max="6149" width="12.28515625" customWidth="1"/>
    <col min="6150" max="6150" width="26.140625" customWidth="1"/>
    <col min="6151" max="6151" width="12.7109375" customWidth="1"/>
    <col min="6401" max="6401" width="10.5703125" customWidth="1"/>
    <col min="6402" max="6402" width="9.140625" customWidth="1"/>
    <col min="6403" max="6403" width="29.28515625" customWidth="1"/>
    <col min="6404" max="6404" width="12.140625" customWidth="1"/>
    <col min="6405" max="6405" width="12.28515625" customWidth="1"/>
    <col min="6406" max="6406" width="26.140625" customWidth="1"/>
    <col min="6407" max="6407" width="12.7109375" customWidth="1"/>
    <col min="6657" max="6657" width="10.5703125" customWidth="1"/>
    <col min="6658" max="6658" width="9.140625" customWidth="1"/>
    <col min="6659" max="6659" width="29.28515625" customWidth="1"/>
    <col min="6660" max="6660" width="12.140625" customWidth="1"/>
    <col min="6661" max="6661" width="12.28515625" customWidth="1"/>
    <col min="6662" max="6662" width="26.140625" customWidth="1"/>
    <col min="6663" max="6663" width="12.7109375" customWidth="1"/>
    <col min="6913" max="6913" width="10.5703125" customWidth="1"/>
    <col min="6914" max="6914" width="9.140625" customWidth="1"/>
    <col min="6915" max="6915" width="29.28515625" customWidth="1"/>
    <col min="6916" max="6916" width="12.140625" customWidth="1"/>
    <col min="6917" max="6917" width="12.28515625" customWidth="1"/>
    <col min="6918" max="6918" width="26.140625" customWidth="1"/>
    <col min="6919" max="6919" width="12.7109375" customWidth="1"/>
    <col min="7169" max="7169" width="10.5703125" customWidth="1"/>
    <col min="7170" max="7170" width="9.140625" customWidth="1"/>
    <col min="7171" max="7171" width="29.28515625" customWidth="1"/>
    <col min="7172" max="7172" width="12.140625" customWidth="1"/>
    <col min="7173" max="7173" width="12.28515625" customWidth="1"/>
    <col min="7174" max="7174" width="26.140625" customWidth="1"/>
    <col min="7175" max="7175" width="12.7109375" customWidth="1"/>
    <col min="7425" max="7425" width="10.5703125" customWidth="1"/>
    <col min="7426" max="7426" width="9.140625" customWidth="1"/>
    <col min="7427" max="7427" width="29.28515625" customWidth="1"/>
    <col min="7428" max="7428" width="12.140625" customWidth="1"/>
    <col min="7429" max="7429" width="12.28515625" customWidth="1"/>
    <col min="7430" max="7430" width="26.140625" customWidth="1"/>
    <col min="7431" max="7431" width="12.7109375" customWidth="1"/>
    <col min="7681" max="7681" width="10.5703125" customWidth="1"/>
    <col min="7682" max="7682" width="9.140625" customWidth="1"/>
    <col min="7683" max="7683" width="29.28515625" customWidth="1"/>
    <col min="7684" max="7684" width="12.140625" customWidth="1"/>
    <col min="7685" max="7685" width="12.28515625" customWidth="1"/>
    <col min="7686" max="7686" width="26.140625" customWidth="1"/>
    <col min="7687" max="7687" width="12.7109375" customWidth="1"/>
    <col min="7937" max="7937" width="10.5703125" customWidth="1"/>
    <col min="7938" max="7938" width="9.140625" customWidth="1"/>
    <col min="7939" max="7939" width="29.28515625" customWidth="1"/>
    <col min="7940" max="7940" width="12.140625" customWidth="1"/>
    <col min="7941" max="7941" width="12.28515625" customWidth="1"/>
    <col min="7942" max="7942" width="26.140625" customWidth="1"/>
    <col min="7943" max="7943" width="12.7109375" customWidth="1"/>
    <col min="8193" max="8193" width="10.5703125" customWidth="1"/>
    <col min="8194" max="8194" width="9.140625" customWidth="1"/>
    <col min="8195" max="8195" width="29.28515625" customWidth="1"/>
    <col min="8196" max="8196" width="12.140625" customWidth="1"/>
    <col min="8197" max="8197" width="12.28515625" customWidth="1"/>
    <col min="8198" max="8198" width="26.140625" customWidth="1"/>
    <col min="8199" max="8199" width="12.7109375" customWidth="1"/>
    <col min="8449" max="8449" width="10.5703125" customWidth="1"/>
    <col min="8450" max="8450" width="9.140625" customWidth="1"/>
    <col min="8451" max="8451" width="29.28515625" customWidth="1"/>
    <col min="8452" max="8452" width="12.140625" customWidth="1"/>
    <col min="8453" max="8453" width="12.28515625" customWidth="1"/>
    <col min="8454" max="8454" width="26.140625" customWidth="1"/>
    <col min="8455" max="8455" width="12.7109375" customWidth="1"/>
    <col min="8705" max="8705" width="10.5703125" customWidth="1"/>
    <col min="8706" max="8706" width="9.140625" customWidth="1"/>
    <col min="8707" max="8707" width="29.28515625" customWidth="1"/>
    <col min="8708" max="8708" width="12.140625" customWidth="1"/>
    <col min="8709" max="8709" width="12.28515625" customWidth="1"/>
    <col min="8710" max="8710" width="26.140625" customWidth="1"/>
    <col min="8711" max="8711" width="12.7109375" customWidth="1"/>
    <col min="8961" max="8961" width="10.5703125" customWidth="1"/>
    <col min="8962" max="8962" width="9.140625" customWidth="1"/>
    <col min="8963" max="8963" width="29.28515625" customWidth="1"/>
    <col min="8964" max="8964" width="12.140625" customWidth="1"/>
    <col min="8965" max="8965" width="12.28515625" customWidth="1"/>
    <col min="8966" max="8966" width="26.140625" customWidth="1"/>
    <col min="8967" max="8967" width="12.7109375" customWidth="1"/>
    <col min="9217" max="9217" width="10.5703125" customWidth="1"/>
    <col min="9218" max="9218" width="9.140625" customWidth="1"/>
    <col min="9219" max="9219" width="29.28515625" customWidth="1"/>
    <col min="9220" max="9220" width="12.140625" customWidth="1"/>
    <col min="9221" max="9221" width="12.28515625" customWidth="1"/>
    <col min="9222" max="9222" width="26.140625" customWidth="1"/>
    <col min="9223" max="9223" width="12.7109375" customWidth="1"/>
    <col min="9473" max="9473" width="10.5703125" customWidth="1"/>
    <col min="9474" max="9474" width="9.140625" customWidth="1"/>
    <col min="9475" max="9475" width="29.28515625" customWidth="1"/>
    <col min="9476" max="9476" width="12.140625" customWidth="1"/>
    <col min="9477" max="9477" width="12.28515625" customWidth="1"/>
    <col min="9478" max="9478" width="26.140625" customWidth="1"/>
    <col min="9479" max="9479" width="12.7109375" customWidth="1"/>
    <col min="9729" max="9729" width="10.5703125" customWidth="1"/>
    <col min="9730" max="9730" width="9.140625" customWidth="1"/>
    <col min="9731" max="9731" width="29.28515625" customWidth="1"/>
    <col min="9732" max="9732" width="12.140625" customWidth="1"/>
    <col min="9733" max="9733" width="12.28515625" customWidth="1"/>
    <col min="9734" max="9734" width="26.140625" customWidth="1"/>
    <col min="9735" max="9735" width="12.7109375" customWidth="1"/>
    <col min="9985" max="9985" width="10.5703125" customWidth="1"/>
    <col min="9986" max="9986" width="9.140625" customWidth="1"/>
    <col min="9987" max="9987" width="29.28515625" customWidth="1"/>
    <col min="9988" max="9988" width="12.140625" customWidth="1"/>
    <col min="9989" max="9989" width="12.28515625" customWidth="1"/>
    <col min="9990" max="9990" width="26.140625" customWidth="1"/>
    <col min="9991" max="9991" width="12.7109375" customWidth="1"/>
    <col min="10241" max="10241" width="10.5703125" customWidth="1"/>
    <col min="10242" max="10242" width="9.140625" customWidth="1"/>
    <col min="10243" max="10243" width="29.28515625" customWidth="1"/>
    <col min="10244" max="10244" width="12.140625" customWidth="1"/>
    <col min="10245" max="10245" width="12.28515625" customWidth="1"/>
    <col min="10246" max="10246" width="26.140625" customWidth="1"/>
    <col min="10247" max="10247" width="12.7109375" customWidth="1"/>
    <col min="10497" max="10497" width="10.5703125" customWidth="1"/>
    <col min="10498" max="10498" width="9.140625" customWidth="1"/>
    <col min="10499" max="10499" width="29.28515625" customWidth="1"/>
    <col min="10500" max="10500" width="12.140625" customWidth="1"/>
    <col min="10501" max="10501" width="12.28515625" customWidth="1"/>
    <col min="10502" max="10502" width="26.140625" customWidth="1"/>
    <col min="10503" max="10503" width="12.7109375" customWidth="1"/>
    <col min="10753" max="10753" width="10.5703125" customWidth="1"/>
    <col min="10754" max="10754" width="9.140625" customWidth="1"/>
    <col min="10755" max="10755" width="29.28515625" customWidth="1"/>
    <col min="10756" max="10756" width="12.140625" customWidth="1"/>
    <col min="10757" max="10757" width="12.28515625" customWidth="1"/>
    <col min="10758" max="10758" width="26.140625" customWidth="1"/>
    <col min="10759" max="10759" width="12.7109375" customWidth="1"/>
    <col min="11009" max="11009" width="10.5703125" customWidth="1"/>
    <col min="11010" max="11010" width="9.140625" customWidth="1"/>
    <col min="11011" max="11011" width="29.28515625" customWidth="1"/>
    <col min="11012" max="11012" width="12.140625" customWidth="1"/>
    <col min="11013" max="11013" width="12.28515625" customWidth="1"/>
    <col min="11014" max="11014" width="26.140625" customWidth="1"/>
    <col min="11015" max="11015" width="12.7109375" customWidth="1"/>
    <col min="11265" max="11265" width="10.5703125" customWidth="1"/>
    <col min="11266" max="11266" width="9.140625" customWidth="1"/>
    <col min="11267" max="11267" width="29.28515625" customWidth="1"/>
    <col min="11268" max="11268" width="12.140625" customWidth="1"/>
    <col min="11269" max="11269" width="12.28515625" customWidth="1"/>
    <col min="11270" max="11270" width="26.140625" customWidth="1"/>
    <col min="11271" max="11271" width="12.7109375" customWidth="1"/>
    <col min="11521" max="11521" width="10.5703125" customWidth="1"/>
    <col min="11522" max="11522" width="9.140625" customWidth="1"/>
    <col min="11523" max="11523" width="29.28515625" customWidth="1"/>
    <col min="11524" max="11524" width="12.140625" customWidth="1"/>
    <col min="11525" max="11525" width="12.28515625" customWidth="1"/>
    <col min="11526" max="11526" width="26.140625" customWidth="1"/>
    <col min="11527" max="11527" width="12.7109375" customWidth="1"/>
    <col min="11777" max="11777" width="10.5703125" customWidth="1"/>
    <col min="11778" max="11778" width="9.140625" customWidth="1"/>
    <col min="11779" max="11779" width="29.28515625" customWidth="1"/>
    <col min="11780" max="11780" width="12.140625" customWidth="1"/>
    <col min="11781" max="11781" width="12.28515625" customWidth="1"/>
    <col min="11782" max="11782" width="26.140625" customWidth="1"/>
    <col min="11783" max="11783" width="12.7109375" customWidth="1"/>
    <col min="12033" max="12033" width="10.5703125" customWidth="1"/>
    <col min="12034" max="12034" width="9.140625" customWidth="1"/>
    <col min="12035" max="12035" width="29.28515625" customWidth="1"/>
    <col min="12036" max="12036" width="12.140625" customWidth="1"/>
    <col min="12037" max="12037" width="12.28515625" customWidth="1"/>
    <col min="12038" max="12038" width="26.140625" customWidth="1"/>
    <col min="12039" max="12039" width="12.7109375" customWidth="1"/>
    <col min="12289" max="12289" width="10.5703125" customWidth="1"/>
    <col min="12290" max="12290" width="9.140625" customWidth="1"/>
    <col min="12291" max="12291" width="29.28515625" customWidth="1"/>
    <col min="12292" max="12292" width="12.140625" customWidth="1"/>
    <col min="12293" max="12293" width="12.28515625" customWidth="1"/>
    <col min="12294" max="12294" width="26.140625" customWidth="1"/>
    <col min="12295" max="12295" width="12.7109375" customWidth="1"/>
    <col min="12545" max="12545" width="10.5703125" customWidth="1"/>
    <col min="12546" max="12546" width="9.140625" customWidth="1"/>
    <col min="12547" max="12547" width="29.28515625" customWidth="1"/>
    <col min="12548" max="12548" width="12.140625" customWidth="1"/>
    <col min="12549" max="12549" width="12.28515625" customWidth="1"/>
    <col min="12550" max="12550" width="26.140625" customWidth="1"/>
    <col min="12551" max="12551" width="12.7109375" customWidth="1"/>
    <col min="12801" max="12801" width="10.5703125" customWidth="1"/>
    <col min="12802" max="12802" width="9.140625" customWidth="1"/>
    <col min="12803" max="12803" width="29.28515625" customWidth="1"/>
    <col min="12804" max="12804" width="12.140625" customWidth="1"/>
    <col min="12805" max="12805" width="12.28515625" customWidth="1"/>
    <col min="12806" max="12806" width="26.140625" customWidth="1"/>
    <col min="12807" max="12807" width="12.7109375" customWidth="1"/>
    <col min="13057" max="13057" width="10.5703125" customWidth="1"/>
    <col min="13058" max="13058" width="9.140625" customWidth="1"/>
    <col min="13059" max="13059" width="29.28515625" customWidth="1"/>
    <col min="13060" max="13060" width="12.140625" customWidth="1"/>
    <col min="13061" max="13061" width="12.28515625" customWidth="1"/>
    <col min="13062" max="13062" width="26.140625" customWidth="1"/>
    <col min="13063" max="13063" width="12.7109375" customWidth="1"/>
    <col min="13313" max="13313" width="10.5703125" customWidth="1"/>
    <col min="13314" max="13314" width="9.140625" customWidth="1"/>
    <col min="13315" max="13315" width="29.28515625" customWidth="1"/>
    <col min="13316" max="13316" width="12.140625" customWidth="1"/>
    <col min="13317" max="13317" width="12.28515625" customWidth="1"/>
    <col min="13318" max="13318" width="26.140625" customWidth="1"/>
    <col min="13319" max="13319" width="12.7109375" customWidth="1"/>
    <col min="13569" max="13569" width="10.5703125" customWidth="1"/>
    <col min="13570" max="13570" width="9.140625" customWidth="1"/>
    <col min="13571" max="13571" width="29.28515625" customWidth="1"/>
    <col min="13572" max="13572" width="12.140625" customWidth="1"/>
    <col min="13573" max="13573" width="12.28515625" customWidth="1"/>
    <col min="13574" max="13574" width="26.140625" customWidth="1"/>
    <col min="13575" max="13575" width="12.7109375" customWidth="1"/>
    <col min="13825" max="13825" width="10.5703125" customWidth="1"/>
    <col min="13826" max="13826" width="9.140625" customWidth="1"/>
    <col min="13827" max="13827" width="29.28515625" customWidth="1"/>
    <col min="13828" max="13828" width="12.140625" customWidth="1"/>
    <col min="13829" max="13829" width="12.28515625" customWidth="1"/>
    <col min="13830" max="13830" width="26.140625" customWidth="1"/>
    <col min="13831" max="13831" width="12.7109375" customWidth="1"/>
    <col min="14081" max="14081" width="10.5703125" customWidth="1"/>
    <col min="14082" max="14082" width="9.140625" customWidth="1"/>
    <col min="14083" max="14083" width="29.28515625" customWidth="1"/>
    <col min="14084" max="14084" width="12.140625" customWidth="1"/>
    <col min="14085" max="14085" width="12.28515625" customWidth="1"/>
    <col min="14086" max="14086" width="26.140625" customWidth="1"/>
    <col min="14087" max="14087" width="12.7109375" customWidth="1"/>
    <col min="14337" max="14337" width="10.5703125" customWidth="1"/>
    <col min="14338" max="14338" width="9.140625" customWidth="1"/>
    <col min="14339" max="14339" width="29.28515625" customWidth="1"/>
    <col min="14340" max="14340" width="12.140625" customWidth="1"/>
    <col min="14341" max="14341" width="12.28515625" customWidth="1"/>
    <col min="14342" max="14342" width="26.140625" customWidth="1"/>
    <col min="14343" max="14343" width="12.7109375" customWidth="1"/>
    <col min="14593" max="14593" width="10.5703125" customWidth="1"/>
    <col min="14594" max="14594" width="9.140625" customWidth="1"/>
    <col min="14595" max="14595" width="29.28515625" customWidth="1"/>
    <col min="14596" max="14596" width="12.140625" customWidth="1"/>
    <col min="14597" max="14597" width="12.28515625" customWidth="1"/>
    <col min="14598" max="14598" width="26.140625" customWidth="1"/>
    <col min="14599" max="14599" width="12.7109375" customWidth="1"/>
    <col min="14849" max="14849" width="10.5703125" customWidth="1"/>
    <col min="14850" max="14850" width="9.140625" customWidth="1"/>
    <col min="14851" max="14851" width="29.28515625" customWidth="1"/>
    <col min="14852" max="14852" width="12.140625" customWidth="1"/>
    <col min="14853" max="14853" width="12.28515625" customWidth="1"/>
    <col min="14854" max="14854" width="26.140625" customWidth="1"/>
    <col min="14855" max="14855" width="12.7109375" customWidth="1"/>
    <col min="15105" max="15105" width="10.5703125" customWidth="1"/>
    <col min="15106" max="15106" width="9.140625" customWidth="1"/>
    <col min="15107" max="15107" width="29.28515625" customWidth="1"/>
    <col min="15108" max="15108" width="12.140625" customWidth="1"/>
    <col min="15109" max="15109" width="12.28515625" customWidth="1"/>
    <col min="15110" max="15110" width="26.140625" customWidth="1"/>
    <col min="15111" max="15111" width="12.7109375" customWidth="1"/>
    <col min="15361" max="15361" width="10.5703125" customWidth="1"/>
    <col min="15362" max="15362" width="9.140625" customWidth="1"/>
    <col min="15363" max="15363" width="29.28515625" customWidth="1"/>
    <col min="15364" max="15364" width="12.140625" customWidth="1"/>
    <col min="15365" max="15365" width="12.28515625" customWidth="1"/>
    <col min="15366" max="15366" width="26.140625" customWidth="1"/>
    <col min="15367" max="15367" width="12.7109375" customWidth="1"/>
    <col min="15617" max="15617" width="10.5703125" customWidth="1"/>
    <col min="15618" max="15618" width="9.140625" customWidth="1"/>
    <col min="15619" max="15619" width="29.28515625" customWidth="1"/>
    <col min="15620" max="15620" width="12.140625" customWidth="1"/>
    <col min="15621" max="15621" width="12.28515625" customWidth="1"/>
    <col min="15622" max="15622" width="26.140625" customWidth="1"/>
    <col min="15623" max="15623" width="12.7109375" customWidth="1"/>
    <col min="15873" max="15873" width="10.5703125" customWidth="1"/>
    <col min="15874" max="15874" width="9.140625" customWidth="1"/>
    <col min="15875" max="15875" width="29.28515625" customWidth="1"/>
    <col min="15876" max="15876" width="12.140625" customWidth="1"/>
    <col min="15877" max="15877" width="12.28515625" customWidth="1"/>
    <col min="15878" max="15878" width="26.140625" customWidth="1"/>
    <col min="15879" max="15879" width="12.7109375" customWidth="1"/>
    <col min="16129" max="16129" width="10.5703125" customWidth="1"/>
    <col min="16130" max="16130" width="9.140625" customWidth="1"/>
    <col min="16131" max="16131" width="29.28515625" customWidth="1"/>
    <col min="16132" max="16132" width="12.140625" customWidth="1"/>
    <col min="16133" max="16133" width="12.28515625" customWidth="1"/>
    <col min="16134" max="16134" width="26.140625" customWidth="1"/>
    <col min="16135" max="16135" width="12.7109375" customWidth="1"/>
  </cols>
  <sheetData>
    <row r="1" spans="1:13" ht="14.65" customHeight="1" x14ac:dyDescent="0.25">
      <c r="A1" s="1" t="s">
        <v>41</v>
      </c>
      <c r="B1" s="2"/>
      <c r="C1" s="3"/>
      <c r="D1" s="4"/>
      <c r="E1" s="5"/>
      <c r="F1" s="6"/>
      <c r="G1" s="4"/>
      <c r="H1" s="7"/>
    </row>
    <row r="2" spans="1:13" ht="14.65" customHeight="1" x14ac:dyDescent="0.25">
      <c r="A2" s="1" t="s">
        <v>0</v>
      </c>
      <c r="B2" s="2"/>
      <c r="C2" s="3"/>
      <c r="D2" s="4"/>
      <c r="E2" s="5"/>
      <c r="F2" s="6"/>
      <c r="G2" s="4"/>
      <c r="H2" s="7"/>
    </row>
    <row r="3" spans="1:13" ht="14.65" customHeight="1" x14ac:dyDescent="0.25">
      <c r="A3" s="1" t="s">
        <v>40</v>
      </c>
      <c r="B3" s="2"/>
      <c r="C3" s="3"/>
      <c r="D3" s="4"/>
      <c r="E3" s="5"/>
      <c r="F3" s="6"/>
      <c r="G3" s="4"/>
      <c r="H3" s="7"/>
    </row>
    <row r="4" spans="1:13" ht="14.65" customHeight="1" x14ac:dyDescent="0.25">
      <c r="A4" s="9"/>
      <c r="C4" s="6"/>
      <c r="D4" s="4"/>
      <c r="E4" s="5"/>
      <c r="F4" s="6"/>
      <c r="G4" s="4"/>
      <c r="H4" s="7"/>
    </row>
    <row r="5" spans="1:13" ht="14.65" customHeight="1" x14ac:dyDescent="0.25">
      <c r="A5" s="10" t="s">
        <v>1</v>
      </c>
      <c r="B5" s="10"/>
      <c r="C5" s="11"/>
      <c r="D5" s="10"/>
      <c r="E5" s="12"/>
      <c r="F5" s="13"/>
      <c r="G5" s="10"/>
      <c r="H5" s="7"/>
    </row>
    <row r="6" spans="1:13" ht="14.65" customHeight="1" x14ac:dyDescent="0.25">
      <c r="A6" s="9"/>
      <c r="C6" s="6"/>
      <c r="D6" s="4"/>
      <c r="E6" s="5"/>
      <c r="F6" s="6"/>
      <c r="G6" s="4"/>
      <c r="H6" s="7"/>
    </row>
    <row r="7" spans="1:13" ht="14.65" customHeight="1" x14ac:dyDescent="0.25">
      <c r="A7" s="164" t="s">
        <v>138</v>
      </c>
      <c r="B7" s="164"/>
      <c r="C7" s="164"/>
      <c r="D7" s="164"/>
      <c r="E7" s="164"/>
      <c r="F7" s="164"/>
      <c r="G7" s="164"/>
      <c r="H7" s="164"/>
    </row>
    <row r="8" spans="1:13" ht="14.65" customHeight="1" x14ac:dyDescent="0.25">
      <c r="A8" s="14"/>
      <c r="B8" s="14"/>
      <c r="C8" s="14"/>
      <c r="D8" s="14"/>
      <c r="E8" s="14"/>
      <c r="F8" s="14"/>
      <c r="G8" s="14"/>
      <c r="H8" s="14"/>
      <c r="M8" t="s">
        <v>2</v>
      </c>
    </row>
    <row r="9" spans="1:13" ht="33.6" customHeight="1" x14ac:dyDescent="0.25">
      <c r="A9" s="15" t="s">
        <v>3</v>
      </c>
      <c r="B9" s="16" t="s">
        <v>4</v>
      </c>
      <c r="C9" s="16" t="s">
        <v>5</v>
      </c>
      <c r="D9" s="15" t="s">
        <v>6</v>
      </c>
      <c r="E9" s="17" t="s">
        <v>7</v>
      </c>
      <c r="F9" s="16" t="s">
        <v>8</v>
      </c>
      <c r="G9" s="18" t="s">
        <v>9</v>
      </c>
      <c r="H9" s="19" t="s">
        <v>10</v>
      </c>
      <c r="I9" s="16" t="s">
        <v>11</v>
      </c>
    </row>
    <row r="10" spans="1:13" ht="22.5" x14ac:dyDescent="0.25">
      <c r="A10" s="20" t="s">
        <v>248</v>
      </c>
      <c r="B10" s="92" t="s">
        <v>12</v>
      </c>
      <c r="C10" s="80" t="s">
        <v>249</v>
      </c>
      <c r="D10" s="28" t="s">
        <v>591</v>
      </c>
      <c r="E10" s="59">
        <v>5073.66</v>
      </c>
      <c r="F10" s="93" t="s">
        <v>106</v>
      </c>
      <c r="G10" s="96" t="s">
        <v>107</v>
      </c>
      <c r="H10" s="21" t="s">
        <v>108</v>
      </c>
      <c r="I10" s="32" t="s">
        <v>250</v>
      </c>
    </row>
    <row r="11" spans="1:13" x14ac:dyDescent="0.25">
      <c r="A11" s="20" t="s">
        <v>251</v>
      </c>
      <c r="B11" s="76" t="s">
        <v>14</v>
      </c>
      <c r="C11" s="22" t="s">
        <v>66</v>
      </c>
      <c r="D11" s="84" t="s">
        <v>591</v>
      </c>
      <c r="E11" s="98">
        <v>491.23</v>
      </c>
      <c r="F11" s="22" t="s">
        <v>47</v>
      </c>
      <c r="G11" s="26" t="s">
        <v>48</v>
      </c>
      <c r="H11" s="21" t="s">
        <v>42</v>
      </c>
      <c r="I11" s="32" t="s">
        <v>67</v>
      </c>
    </row>
    <row r="12" spans="1:13" ht="45" x14ac:dyDescent="0.25">
      <c r="A12" s="20" t="s">
        <v>252</v>
      </c>
      <c r="B12" s="92" t="s">
        <v>12</v>
      </c>
      <c r="C12" s="22" t="s">
        <v>253</v>
      </c>
      <c r="D12" s="20" t="s">
        <v>592</v>
      </c>
      <c r="E12" s="34">
        <v>2300</v>
      </c>
      <c r="F12" s="36" t="s">
        <v>96</v>
      </c>
      <c r="G12" s="82" t="s">
        <v>97</v>
      </c>
      <c r="H12" s="82" t="s">
        <v>15</v>
      </c>
      <c r="I12" s="87" t="s">
        <v>205</v>
      </c>
    </row>
    <row r="13" spans="1:13" x14ac:dyDescent="0.25">
      <c r="A13" s="43" t="s">
        <v>254</v>
      </c>
      <c r="B13" s="100" t="s">
        <v>14</v>
      </c>
      <c r="C13" s="101" t="s">
        <v>166</v>
      </c>
      <c r="D13" s="102" t="s">
        <v>255</v>
      </c>
      <c r="E13" s="103">
        <v>96.85</v>
      </c>
      <c r="F13" s="104" t="s">
        <v>64</v>
      </c>
      <c r="G13" s="105" t="s">
        <v>25</v>
      </c>
      <c r="H13" s="106" t="s">
        <v>16</v>
      </c>
      <c r="I13" s="107" t="s">
        <v>65</v>
      </c>
    </row>
    <row r="14" spans="1:13" x14ac:dyDescent="0.25">
      <c r="A14" s="20" t="s">
        <v>259</v>
      </c>
      <c r="B14" s="25" t="s">
        <v>12</v>
      </c>
      <c r="C14" s="23" t="s">
        <v>260</v>
      </c>
      <c r="D14" s="84" t="s">
        <v>261</v>
      </c>
      <c r="E14" s="85">
        <v>2855</v>
      </c>
      <c r="F14" s="23" t="s">
        <v>133</v>
      </c>
      <c r="G14" s="24" t="s">
        <v>134</v>
      </c>
      <c r="H14" s="25" t="s">
        <v>42</v>
      </c>
      <c r="I14" s="25" t="s">
        <v>127</v>
      </c>
    </row>
    <row r="15" spans="1:13" x14ac:dyDescent="0.25">
      <c r="A15" s="84" t="s">
        <v>262</v>
      </c>
      <c r="B15" s="76" t="s">
        <v>14</v>
      </c>
      <c r="C15" s="23" t="s">
        <v>66</v>
      </c>
      <c r="D15" s="84" t="s">
        <v>263</v>
      </c>
      <c r="E15" s="98">
        <f>94.03+121.7+85.46+149.37</f>
        <v>450.56</v>
      </c>
      <c r="F15" s="23" t="s">
        <v>47</v>
      </c>
      <c r="G15" s="24" t="s">
        <v>48</v>
      </c>
      <c r="H15" s="25" t="s">
        <v>42</v>
      </c>
      <c r="I15" s="108" t="s">
        <v>67</v>
      </c>
    </row>
    <row r="16" spans="1:13" x14ac:dyDescent="0.25">
      <c r="A16" s="20" t="s">
        <v>265</v>
      </c>
      <c r="B16" s="76" t="s">
        <v>14</v>
      </c>
      <c r="C16" s="23" t="s">
        <v>266</v>
      </c>
      <c r="D16" s="20" t="s">
        <v>263</v>
      </c>
      <c r="E16" s="34">
        <v>994.02</v>
      </c>
      <c r="F16" s="93" t="s">
        <v>58</v>
      </c>
      <c r="G16" s="24" t="s">
        <v>33</v>
      </c>
      <c r="H16" s="25" t="s">
        <v>16</v>
      </c>
      <c r="I16" s="108" t="s">
        <v>105</v>
      </c>
    </row>
    <row r="17" spans="1:9" x14ac:dyDescent="0.25">
      <c r="A17" s="84" t="s">
        <v>262</v>
      </c>
      <c r="B17" s="76" t="s">
        <v>14</v>
      </c>
      <c r="C17" s="73" t="s">
        <v>170</v>
      </c>
      <c r="D17" s="84" t="s">
        <v>264</v>
      </c>
      <c r="E17" s="85">
        <f>45.64+92.25</f>
        <v>137.88999999999999</v>
      </c>
      <c r="F17" s="86" t="s">
        <v>47</v>
      </c>
      <c r="G17" s="40" t="s">
        <v>48</v>
      </c>
      <c r="H17" s="41" t="s">
        <v>42</v>
      </c>
      <c r="I17" s="108" t="s">
        <v>91</v>
      </c>
    </row>
    <row r="18" spans="1:9" ht="23.25" x14ac:dyDescent="0.25">
      <c r="A18" s="20" t="s">
        <v>267</v>
      </c>
      <c r="B18" s="76" t="s">
        <v>14</v>
      </c>
      <c r="C18" s="88" t="s">
        <v>268</v>
      </c>
      <c r="D18" s="20" t="s">
        <v>269</v>
      </c>
      <c r="E18" s="59">
        <v>28.2</v>
      </c>
      <c r="F18" s="88" t="s">
        <v>53</v>
      </c>
      <c r="G18" s="40" t="s">
        <v>21</v>
      </c>
      <c r="H18" s="41" t="s">
        <v>22</v>
      </c>
      <c r="I18" s="108" t="s">
        <v>270</v>
      </c>
    </row>
    <row r="22" spans="1:9" x14ac:dyDescent="0.25">
      <c r="E22" s="155"/>
    </row>
  </sheetData>
  <sortState ref="A10:I18">
    <sortCondition ref="D10"/>
  </sortState>
  <mergeCells count="1">
    <mergeCell ref="A7:H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E30" sqref="E30"/>
    </sheetView>
  </sheetViews>
  <sheetFormatPr defaultColWidth="11.42578125" defaultRowHeight="15" x14ac:dyDescent="0.25"/>
  <cols>
    <col min="1" max="1" width="10.5703125" style="8" customWidth="1"/>
    <col min="2" max="2" width="9.140625" style="8" customWidth="1"/>
    <col min="3" max="3" width="29.28515625" style="8" customWidth="1"/>
    <col min="4" max="4" width="12.140625" style="8" customWidth="1"/>
    <col min="5" max="5" width="12.28515625" style="8" customWidth="1"/>
    <col min="6" max="6" width="26.140625" style="8" customWidth="1"/>
    <col min="7" max="7" width="12.7109375" style="8" customWidth="1"/>
    <col min="8" max="9" width="11.42578125" style="8"/>
    <col min="257" max="257" width="10.5703125" customWidth="1"/>
    <col min="258" max="258" width="9.140625" customWidth="1"/>
    <col min="259" max="259" width="29.28515625" customWidth="1"/>
    <col min="260" max="260" width="12.140625" customWidth="1"/>
    <col min="261" max="261" width="12.28515625" customWidth="1"/>
    <col min="262" max="262" width="26.140625" customWidth="1"/>
    <col min="263" max="263" width="12.7109375" customWidth="1"/>
    <col min="513" max="513" width="10.5703125" customWidth="1"/>
    <col min="514" max="514" width="9.140625" customWidth="1"/>
    <col min="515" max="515" width="29.28515625" customWidth="1"/>
    <col min="516" max="516" width="12.140625" customWidth="1"/>
    <col min="517" max="517" width="12.28515625" customWidth="1"/>
    <col min="518" max="518" width="26.140625" customWidth="1"/>
    <col min="519" max="519" width="12.7109375" customWidth="1"/>
    <col min="769" max="769" width="10.5703125" customWidth="1"/>
    <col min="770" max="770" width="9.140625" customWidth="1"/>
    <col min="771" max="771" width="29.28515625" customWidth="1"/>
    <col min="772" max="772" width="12.140625" customWidth="1"/>
    <col min="773" max="773" width="12.28515625" customWidth="1"/>
    <col min="774" max="774" width="26.140625" customWidth="1"/>
    <col min="775" max="775" width="12.7109375" customWidth="1"/>
    <col min="1025" max="1025" width="10.5703125" customWidth="1"/>
    <col min="1026" max="1026" width="9.140625" customWidth="1"/>
    <col min="1027" max="1027" width="29.28515625" customWidth="1"/>
    <col min="1028" max="1028" width="12.140625" customWidth="1"/>
    <col min="1029" max="1029" width="12.28515625" customWidth="1"/>
    <col min="1030" max="1030" width="26.140625" customWidth="1"/>
    <col min="1031" max="1031" width="12.7109375" customWidth="1"/>
    <col min="1281" max="1281" width="10.5703125" customWidth="1"/>
    <col min="1282" max="1282" width="9.140625" customWidth="1"/>
    <col min="1283" max="1283" width="29.28515625" customWidth="1"/>
    <col min="1284" max="1284" width="12.140625" customWidth="1"/>
    <col min="1285" max="1285" width="12.28515625" customWidth="1"/>
    <col min="1286" max="1286" width="26.140625" customWidth="1"/>
    <col min="1287" max="1287" width="12.7109375" customWidth="1"/>
    <col min="1537" max="1537" width="10.5703125" customWidth="1"/>
    <col min="1538" max="1538" width="9.140625" customWidth="1"/>
    <col min="1539" max="1539" width="29.28515625" customWidth="1"/>
    <col min="1540" max="1540" width="12.140625" customWidth="1"/>
    <col min="1541" max="1541" width="12.28515625" customWidth="1"/>
    <col min="1542" max="1542" width="26.140625" customWidth="1"/>
    <col min="1543" max="1543" width="12.7109375" customWidth="1"/>
    <col min="1793" max="1793" width="10.5703125" customWidth="1"/>
    <col min="1794" max="1794" width="9.140625" customWidth="1"/>
    <col min="1795" max="1795" width="29.28515625" customWidth="1"/>
    <col min="1796" max="1796" width="12.140625" customWidth="1"/>
    <col min="1797" max="1797" width="12.28515625" customWidth="1"/>
    <col min="1798" max="1798" width="26.140625" customWidth="1"/>
    <col min="1799" max="1799" width="12.7109375" customWidth="1"/>
    <col min="2049" max="2049" width="10.5703125" customWidth="1"/>
    <col min="2050" max="2050" width="9.140625" customWidth="1"/>
    <col min="2051" max="2051" width="29.28515625" customWidth="1"/>
    <col min="2052" max="2052" width="12.140625" customWidth="1"/>
    <col min="2053" max="2053" width="12.28515625" customWidth="1"/>
    <col min="2054" max="2054" width="26.140625" customWidth="1"/>
    <col min="2055" max="2055" width="12.7109375" customWidth="1"/>
    <col min="2305" max="2305" width="10.5703125" customWidth="1"/>
    <col min="2306" max="2306" width="9.140625" customWidth="1"/>
    <col min="2307" max="2307" width="29.28515625" customWidth="1"/>
    <col min="2308" max="2308" width="12.140625" customWidth="1"/>
    <col min="2309" max="2309" width="12.28515625" customWidth="1"/>
    <col min="2310" max="2310" width="26.140625" customWidth="1"/>
    <col min="2311" max="2311" width="12.7109375" customWidth="1"/>
    <col min="2561" max="2561" width="10.5703125" customWidth="1"/>
    <col min="2562" max="2562" width="9.140625" customWidth="1"/>
    <col min="2563" max="2563" width="29.28515625" customWidth="1"/>
    <col min="2564" max="2564" width="12.140625" customWidth="1"/>
    <col min="2565" max="2565" width="12.28515625" customWidth="1"/>
    <col min="2566" max="2566" width="26.140625" customWidth="1"/>
    <col min="2567" max="2567" width="12.7109375" customWidth="1"/>
    <col min="2817" max="2817" width="10.5703125" customWidth="1"/>
    <col min="2818" max="2818" width="9.140625" customWidth="1"/>
    <col min="2819" max="2819" width="29.28515625" customWidth="1"/>
    <col min="2820" max="2820" width="12.140625" customWidth="1"/>
    <col min="2821" max="2821" width="12.28515625" customWidth="1"/>
    <col min="2822" max="2822" width="26.140625" customWidth="1"/>
    <col min="2823" max="2823" width="12.7109375" customWidth="1"/>
    <col min="3073" max="3073" width="10.5703125" customWidth="1"/>
    <col min="3074" max="3074" width="9.140625" customWidth="1"/>
    <col min="3075" max="3075" width="29.28515625" customWidth="1"/>
    <col min="3076" max="3076" width="12.140625" customWidth="1"/>
    <col min="3077" max="3077" width="12.28515625" customWidth="1"/>
    <col min="3078" max="3078" width="26.140625" customWidth="1"/>
    <col min="3079" max="3079" width="12.7109375" customWidth="1"/>
    <col min="3329" max="3329" width="10.5703125" customWidth="1"/>
    <col min="3330" max="3330" width="9.140625" customWidth="1"/>
    <col min="3331" max="3331" width="29.28515625" customWidth="1"/>
    <col min="3332" max="3332" width="12.140625" customWidth="1"/>
    <col min="3333" max="3333" width="12.28515625" customWidth="1"/>
    <col min="3334" max="3334" width="26.140625" customWidth="1"/>
    <col min="3335" max="3335" width="12.7109375" customWidth="1"/>
    <col min="3585" max="3585" width="10.5703125" customWidth="1"/>
    <col min="3586" max="3586" width="9.140625" customWidth="1"/>
    <col min="3587" max="3587" width="29.28515625" customWidth="1"/>
    <col min="3588" max="3588" width="12.140625" customWidth="1"/>
    <col min="3589" max="3589" width="12.28515625" customWidth="1"/>
    <col min="3590" max="3590" width="26.140625" customWidth="1"/>
    <col min="3591" max="3591" width="12.7109375" customWidth="1"/>
    <col min="3841" max="3841" width="10.5703125" customWidth="1"/>
    <col min="3842" max="3842" width="9.140625" customWidth="1"/>
    <col min="3843" max="3843" width="29.28515625" customWidth="1"/>
    <col min="3844" max="3844" width="12.140625" customWidth="1"/>
    <col min="3845" max="3845" width="12.28515625" customWidth="1"/>
    <col min="3846" max="3846" width="26.140625" customWidth="1"/>
    <col min="3847" max="3847" width="12.7109375" customWidth="1"/>
    <col min="4097" max="4097" width="10.5703125" customWidth="1"/>
    <col min="4098" max="4098" width="9.140625" customWidth="1"/>
    <col min="4099" max="4099" width="29.28515625" customWidth="1"/>
    <col min="4100" max="4100" width="12.140625" customWidth="1"/>
    <col min="4101" max="4101" width="12.28515625" customWidth="1"/>
    <col min="4102" max="4102" width="26.140625" customWidth="1"/>
    <col min="4103" max="4103" width="12.7109375" customWidth="1"/>
    <col min="4353" max="4353" width="10.5703125" customWidth="1"/>
    <col min="4354" max="4354" width="9.140625" customWidth="1"/>
    <col min="4355" max="4355" width="29.28515625" customWidth="1"/>
    <col min="4356" max="4356" width="12.140625" customWidth="1"/>
    <col min="4357" max="4357" width="12.28515625" customWidth="1"/>
    <col min="4358" max="4358" width="26.140625" customWidth="1"/>
    <col min="4359" max="4359" width="12.7109375" customWidth="1"/>
    <col min="4609" max="4609" width="10.5703125" customWidth="1"/>
    <col min="4610" max="4610" width="9.140625" customWidth="1"/>
    <col min="4611" max="4611" width="29.28515625" customWidth="1"/>
    <col min="4612" max="4612" width="12.140625" customWidth="1"/>
    <col min="4613" max="4613" width="12.28515625" customWidth="1"/>
    <col min="4614" max="4614" width="26.140625" customWidth="1"/>
    <col min="4615" max="4615" width="12.7109375" customWidth="1"/>
    <col min="4865" max="4865" width="10.5703125" customWidth="1"/>
    <col min="4866" max="4866" width="9.140625" customWidth="1"/>
    <col min="4867" max="4867" width="29.28515625" customWidth="1"/>
    <col min="4868" max="4868" width="12.140625" customWidth="1"/>
    <col min="4869" max="4869" width="12.28515625" customWidth="1"/>
    <col min="4870" max="4870" width="26.140625" customWidth="1"/>
    <col min="4871" max="4871" width="12.7109375" customWidth="1"/>
    <col min="5121" max="5121" width="10.5703125" customWidth="1"/>
    <col min="5122" max="5122" width="9.140625" customWidth="1"/>
    <col min="5123" max="5123" width="29.28515625" customWidth="1"/>
    <col min="5124" max="5124" width="12.140625" customWidth="1"/>
    <col min="5125" max="5125" width="12.28515625" customWidth="1"/>
    <col min="5126" max="5126" width="26.140625" customWidth="1"/>
    <col min="5127" max="5127" width="12.7109375" customWidth="1"/>
    <col min="5377" max="5377" width="10.5703125" customWidth="1"/>
    <col min="5378" max="5378" width="9.140625" customWidth="1"/>
    <col min="5379" max="5379" width="29.28515625" customWidth="1"/>
    <col min="5380" max="5380" width="12.140625" customWidth="1"/>
    <col min="5381" max="5381" width="12.28515625" customWidth="1"/>
    <col min="5382" max="5382" width="26.140625" customWidth="1"/>
    <col min="5383" max="5383" width="12.7109375" customWidth="1"/>
    <col min="5633" max="5633" width="10.5703125" customWidth="1"/>
    <col min="5634" max="5634" width="9.140625" customWidth="1"/>
    <col min="5635" max="5635" width="29.28515625" customWidth="1"/>
    <col min="5636" max="5636" width="12.140625" customWidth="1"/>
    <col min="5637" max="5637" width="12.28515625" customWidth="1"/>
    <col min="5638" max="5638" width="26.140625" customWidth="1"/>
    <col min="5639" max="5639" width="12.7109375" customWidth="1"/>
    <col min="5889" max="5889" width="10.5703125" customWidth="1"/>
    <col min="5890" max="5890" width="9.140625" customWidth="1"/>
    <col min="5891" max="5891" width="29.28515625" customWidth="1"/>
    <col min="5892" max="5892" width="12.140625" customWidth="1"/>
    <col min="5893" max="5893" width="12.28515625" customWidth="1"/>
    <col min="5894" max="5894" width="26.140625" customWidth="1"/>
    <col min="5895" max="5895" width="12.7109375" customWidth="1"/>
    <col min="6145" max="6145" width="10.5703125" customWidth="1"/>
    <col min="6146" max="6146" width="9.140625" customWidth="1"/>
    <col min="6147" max="6147" width="29.28515625" customWidth="1"/>
    <col min="6148" max="6148" width="12.140625" customWidth="1"/>
    <col min="6149" max="6149" width="12.28515625" customWidth="1"/>
    <col min="6150" max="6150" width="26.140625" customWidth="1"/>
    <col min="6151" max="6151" width="12.7109375" customWidth="1"/>
    <col min="6401" max="6401" width="10.5703125" customWidth="1"/>
    <col min="6402" max="6402" width="9.140625" customWidth="1"/>
    <col min="6403" max="6403" width="29.28515625" customWidth="1"/>
    <col min="6404" max="6404" width="12.140625" customWidth="1"/>
    <col min="6405" max="6405" width="12.28515625" customWidth="1"/>
    <col min="6406" max="6406" width="26.140625" customWidth="1"/>
    <col min="6407" max="6407" width="12.7109375" customWidth="1"/>
    <col min="6657" max="6657" width="10.5703125" customWidth="1"/>
    <col min="6658" max="6658" width="9.140625" customWidth="1"/>
    <col min="6659" max="6659" width="29.28515625" customWidth="1"/>
    <col min="6660" max="6660" width="12.140625" customWidth="1"/>
    <col min="6661" max="6661" width="12.28515625" customWidth="1"/>
    <col min="6662" max="6662" width="26.140625" customWidth="1"/>
    <col min="6663" max="6663" width="12.7109375" customWidth="1"/>
    <col min="6913" max="6913" width="10.5703125" customWidth="1"/>
    <col min="6914" max="6914" width="9.140625" customWidth="1"/>
    <col min="6915" max="6915" width="29.28515625" customWidth="1"/>
    <col min="6916" max="6916" width="12.140625" customWidth="1"/>
    <col min="6917" max="6917" width="12.28515625" customWidth="1"/>
    <col min="6918" max="6918" width="26.140625" customWidth="1"/>
    <col min="6919" max="6919" width="12.7109375" customWidth="1"/>
    <col min="7169" max="7169" width="10.5703125" customWidth="1"/>
    <col min="7170" max="7170" width="9.140625" customWidth="1"/>
    <col min="7171" max="7171" width="29.28515625" customWidth="1"/>
    <col min="7172" max="7172" width="12.140625" customWidth="1"/>
    <col min="7173" max="7173" width="12.28515625" customWidth="1"/>
    <col min="7174" max="7174" width="26.140625" customWidth="1"/>
    <col min="7175" max="7175" width="12.7109375" customWidth="1"/>
    <col min="7425" max="7425" width="10.5703125" customWidth="1"/>
    <col min="7426" max="7426" width="9.140625" customWidth="1"/>
    <col min="7427" max="7427" width="29.28515625" customWidth="1"/>
    <col min="7428" max="7428" width="12.140625" customWidth="1"/>
    <col min="7429" max="7429" width="12.28515625" customWidth="1"/>
    <col min="7430" max="7430" width="26.140625" customWidth="1"/>
    <col min="7431" max="7431" width="12.7109375" customWidth="1"/>
    <col min="7681" max="7681" width="10.5703125" customWidth="1"/>
    <col min="7682" max="7682" width="9.140625" customWidth="1"/>
    <col min="7683" max="7683" width="29.28515625" customWidth="1"/>
    <col min="7684" max="7684" width="12.140625" customWidth="1"/>
    <col min="7685" max="7685" width="12.28515625" customWidth="1"/>
    <col min="7686" max="7686" width="26.140625" customWidth="1"/>
    <col min="7687" max="7687" width="12.7109375" customWidth="1"/>
    <col min="7937" max="7937" width="10.5703125" customWidth="1"/>
    <col min="7938" max="7938" width="9.140625" customWidth="1"/>
    <col min="7939" max="7939" width="29.28515625" customWidth="1"/>
    <col min="7940" max="7940" width="12.140625" customWidth="1"/>
    <col min="7941" max="7941" width="12.28515625" customWidth="1"/>
    <col min="7942" max="7942" width="26.140625" customWidth="1"/>
    <col min="7943" max="7943" width="12.7109375" customWidth="1"/>
    <col min="8193" max="8193" width="10.5703125" customWidth="1"/>
    <col min="8194" max="8194" width="9.140625" customWidth="1"/>
    <col min="8195" max="8195" width="29.28515625" customWidth="1"/>
    <col min="8196" max="8196" width="12.140625" customWidth="1"/>
    <col min="8197" max="8197" width="12.28515625" customWidth="1"/>
    <col min="8198" max="8198" width="26.140625" customWidth="1"/>
    <col min="8199" max="8199" width="12.7109375" customWidth="1"/>
    <col min="8449" max="8449" width="10.5703125" customWidth="1"/>
    <col min="8450" max="8450" width="9.140625" customWidth="1"/>
    <col min="8451" max="8451" width="29.28515625" customWidth="1"/>
    <col min="8452" max="8452" width="12.140625" customWidth="1"/>
    <col min="8453" max="8453" width="12.28515625" customWidth="1"/>
    <col min="8454" max="8454" width="26.140625" customWidth="1"/>
    <col min="8455" max="8455" width="12.7109375" customWidth="1"/>
    <col min="8705" max="8705" width="10.5703125" customWidth="1"/>
    <col min="8706" max="8706" width="9.140625" customWidth="1"/>
    <col min="8707" max="8707" width="29.28515625" customWidth="1"/>
    <col min="8708" max="8708" width="12.140625" customWidth="1"/>
    <col min="8709" max="8709" width="12.28515625" customWidth="1"/>
    <col min="8710" max="8710" width="26.140625" customWidth="1"/>
    <col min="8711" max="8711" width="12.7109375" customWidth="1"/>
    <col min="8961" max="8961" width="10.5703125" customWidth="1"/>
    <col min="8962" max="8962" width="9.140625" customWidth="1"/>
    <col min="8963" max="8963" width="29.28515625" customWidth="1"/>
    <col min="8964" max="8964" width="12.140625" customWidth="1"/>
    <col min="8965" max="8965" width="12.28515625" customWidth="1"/>
    <col min="8966" max="8966" width="26.140625" customWidth="1"/>
    <col min="8967" max="8967" width="12.7109375" customWidth="1"/>
    <col min="9217" max="9217" width="10.5703125" customWidth="1"/>
    <col min="9218" max="9218" width="9.140625" customWidth="1"/>
    <col min="9219" max="9219" width="29.28515625" customWidth="1"/>
    <col min="9220" max="9220" width="12.140625" customWidth="1"/>
    <col min="9221" max="9221" width="12.28515625" customWidth="1"/>
    <col min="9222" max="9222" width="26.140625" customWidth="1"/>
    <col min="9223" max="9223" width="12.7109375" customWidth="1"/>
    <col min="9473" max="9473" width="10.5703125" customWidth="1"/>
    <col min="9474" max="9474" width="9.140625" customWidth="1"/>
    <col min="9475" max="9475" width="29.28515625" customWidth="1"/>
    <col min="9476" max="9476" width="12.140625" customWidth="1"/>
    <col min="9477" max="9477" width="12.28515625" customWidth="1"/>
    <col min="9478" max="9478" width="26.140625" customWidth="1"/>
    <col min="9479" max="9479" width="12.7109375" customWidth="1"/>
    <col min="9729" max="9729" width="10.5703125" customWidth="1"/>
    <col min="9730" max="9730" width="9.140625" customWidth="1"/>
    <col min="9731" max="9731" width="29.28515625" customWidth="1"/>
    <col min="9732" max="9732" width="12.140625" customWidth="1"/>
    <col min="9733" max="9733" width="12.28515625" customWidth="1"/>
    <col min="9734" max="9734" width="26.140625" customWidth="1"/>
    <col min="9735" max="9735" width="12.7109375" customWidth="1"/>
    <col min="9985" max="9985" width="10.5703125" customWidth="1"/>
    <col min="9986" max="9986" width="9.140625" customWidth="1"/>
    <col min="9987" max="9987" width="29.28515625" customWidth="1"/>
    <col min="9988" max="9988" width="12.140625" customWidth="1"/>
    <col min="9989" max="9989" width="12.28515625" customWidth="1"/>
    <col min="9990" max="9990" width="26.140625" customWidth="1"/>
    <col min="9991" max="9991" width="12.7109375" customWidth="1"/>
    <col min="10241" max="10241" width="10.5703125" customWidth="1"/>
    <col min="10242" max="10242" width="9.140625" customWidth="1"/>
    <col min="10243" max="10243" width="29.28515625" customWidth="1"/>
    <col min="10244" max="10244" width="12.140625" customWidth="1"/>
    <col min="10245" max="10245" width="12.28515625" customWidth="1"/>
    <col min="10246" max="10246" width="26.140625" customWidth="1"/>
    <col min="10247" max="10247" width="12.7109375" customWidth="1"/>
    <col min="10497" max="10497" width="10.5703125" customWidth="1"/>
    <col min="10498" max="10498" width="9.140625" customWidth="1"/>
    <col min="10499" max="10499" width="29.28515625" customWidth="1"/>
    <col min="10500" max="10500" width="12.140625" customWidth="1"/>
    <col min="10501" max="10501" width="12.28515625" customWidth="1"/>
    <col min="10502" max="10502" width="26.140625" customWidth="1"/>
    <col min="10503" max="10503" width="12.7109375" customWidth="1"/>
    <col min="10753" max="10753" width="10.5703125" customWidth="1"/>
    <col min="10754" max="10754" width="9.140625" customWidth="1"/>
    <col min="10755" max="10755" width="29.28515625" customWidth="1"/>
    <col min="10756" max="10756" width="12.140625" customWidth="1"/>
    <col min="10757" max="10757" width="12.28515625" customWidth="1"/>
    <col min="10758" max="10758" width="26.140625" customWidth="1"/>
    <col min="10759" max="10759" width="12.7109375" customWidth="1"/>
    <col min="11009" max="11009" width="10.5703125" customWidth="1"/>
    <col min="11010" max="11010" width="9.140625" customWidth="1"/>
    <col min="11011" max="11011" width="29.28515625" customWidth="1"/>
    <col min="11012" max="11012" width="12.140625" customWidth="1"/>
    <col min="11013" max="11013" width="12.28515625" customWidth="1"/>
    <col min="11014" max="11014" width="26.140625" customWidth="1"/>
    <col min="11015" max="11015" width="12.7109375" customWidth="1"/>
    <col min="11265" max="11265" width="10.5703125" customWidth="1"/>
    <col min="11266" max="11266" width="9.140625" customWidth="1"/>
    <col min="11267" max="11267" width="29.28515625" customWidth="1"/>
    <col min="11268" max="11268" width="12.140625" customWidth="1"/>
    <col min="11269" max="11269" width="12.28515625" customWidth="1"/>
    <col min="11270" max="11270" width="26.140625" customWidth="1"/>
    <col min="11271" max="11271" width="12.7109375" customWidth="1"/>
    <col min="11521" max="11521" width="10.5703125" customWidth="1"/>
    <col min="11522" max="11522" width="9.140625" customWidth="1"/>
    <col min="11523" max="11523" width="29.28515625" customWidth="1"/>
    <col min="11524" max="11524" width="12.140625" customWidth="1"/>
    <col min="11525" max="11525" width="12.28515625" customWidth="1"/>
    <col min="11526" max="11526" width="26.140625" customWidth="1"/>
    <col min="11527" max="11527" width="12.7109375" customWidth="1"/>
    <col min="11777" max="11777" width="10.5703125" customWidth="1"/>
    <col min="11778" max="11778" width="9.140625" customWidth="1"/>
    <col min="11779" max="11779" width="29.28515625" customWidth="1"/>
    <col min="11780" max="11780" width="12.140625" customWidth="1"/>
    <col min="11781" max="11781" width="12.28515625" customWidth="1"/>
    <col min="11782" max="11782" width="26.140625" customWidth="1"/>
    <col min="11783" max="11783" width="12.7109375" customWidth="1"/>
    <col min="12033" max="12033" width="10.5703125" customWidth="1"/>
    <col min="12034" max="12034" width="9.140625" customWidth="1"/>
    <col min="12035" max="12035" width="29.28515625" customWidth="1"/>
    <col min="12036" max="12036" width="12.140625" customWidth="1"/>
    <col min="12037" max="12037" width="12.28515625" customWidth="1"/>
    <col min="12038" max="12038" width="26.140625" customWidth="1"/>
    <col min="12039" max="12039" width="12.7109375" customWidth="1"/>
    <col min="12289" max="12289" width="10.5703125" customWidth="1"/>
    <col min="12290" max="12290" width="9.140625" customWidth="1"/>
    <col min="12291" max="12291" width="29.28515625" customWidth="1"/>
    <col min="12292" max="12292" width="12.140625" customWidth="1"/>
    <col min="12293" max="12293" width="12.28515625" customWidth="1"/>
    <col min="12294" max="12294" width="26.140625" customWidth="1"/>
    <col min="12295" max="12295" width="12.7109375" customWidth="1"/>
    <col min="12545" max="12545" width="10.5703125" customWidth="1"/>
    <col min="12546" max="12546" width="9.140625" customWidth="1"/>
    <col min="12547" max="12547" width="29.28515625" customWidth="1"/>
    <col min="12548" max="12548" width="12.140625" customWidth="1"/>
    <col min="12549" max="12549" width="12.28515625" customWidth="1"/>
    <col min="12550" max="12550" width="26.140625" customWidth="1"/>
    <col min="12551" max="12551" width="12.7109375" customWidth="1"/>
    <col min="12801" max="12801" width="10.5703125" customWidth="1"/>
    <col min="12802" max="12802" width="9.140625" customWidth="1"/>
    <col min="12803" max="12803" width="29.28515625" customWidth="1"/>
    <col min="12804" max="12804" width="12.140625" customWidth="1"/>
    <col min="12805" max="12805" width="12.28515625" customWidth="1"/>
    <col min="12806" max="12806" width="26.140625" customWidth="1"/>
    <col min="12807" max="12807" width="12.7109375" customWidth="1"/>
    <col min="13057" max="13057" width="10.5703125" customWidth="1"/>
    <col min="13058" max="13058" width="9.140625" customWidth="1"/>
    <col min="13059" max="13059" width="29.28515625" customWidth="1"/>
    <col min="13060" max="13060" width="12.140625" customWidth="1"/>
    <col min="13061" max="13061" width="12.28515625" customWidth="1"/>
    <col min="13062" max="13062" width="26.140625" customWidth="1"/>
    <col min="13063" max="13063" width="12.7109375" customWidth="1"/>
    <col min="13313" max="13313" width="10.5703125" customWidth="1"/>
    <col min="13314" max="13314" width="9.140625" customWidth="1"/>
    <col min="13315" max="13315" width="29.28515625" customWidth="1"/>
    <col min="13316" max="13316" width="12.140625" customWidth="1"/>
    <col min="13317" max="13317" width="12.28515625" customWidth="1"/>
    <col min="13318" max="13318" width="26.140625" customWidth="1"/>
    <col min="13319" max="13319" width="12.7109375" customWidth="1"/>
    <col min="13569" max="13569" width="10.5703125" customWidth="1"/>
    <col min="13570" max="13570" width="9.140625" customWidth="1"/>
    <col min="13571" max="13571" width="29.28515625" customWidth="1"/>
    <col min="13572" max="13572" width="12.140625" customWidth="1"/>
    <col min="13573" max="13573" width="12.28515625" customWidth="1"/>
    <col min="13574" max="13574" width="26.140625" customWidth="1"/>
    <col min="13575" max="13575" width="12.7109375" customWidth="1"/>
    <col min="13825" max="13825" width="10.5703125" customWidth="1"/>
    <col min="13826" max="13826" width="9.140625" customWidth="1"/>
    <col min="13827" max="13827" width="29.28515625" customWidth="1"/>
    <col min="13828" max="13828" width="12.140625" customWidth="1"/>
    <col min="13829" max="13829" width="12.28515625" customWidth="1"/>
    <col min="13830" max="13830" width="26.140625" customWidth="1"/>
    <col min="13831" max="13831" width="12.7109375" customWidth="1"/>
    <col min="14081" max="14081" width="10.5703125" customWidth="1"/>
    <col min="14082" max="14082" width="9.140625" customWidth="1"/>
    <col min="14083" max="14083" width="29.28515625" customWidth="1"/>
    <col min="14084" max="14084" width="12.140625" customWidth="1"/>
    <col min="14085" max="14085" width="12.28515625" customWidth="1"/>
    <col min="14086" max="14086" width="26.140625" customWidth="1"/>
    <col min="14087" max="14087" width="12.7109375" customWidth="1"/>
    <col min="14337" max="14337" width="10.5703125" customWidth="1"/>
    <col min="14338" max="14338" width="9.140625" customWidth="1"/>
    <col min="14339" max="14339" width="29.28515625" customWidth="1"/>
    <col min="14340" max="14340" width="12.140625" customWidth="1"/>
    <col min="14341" max="14341" width="12.28515625" customWidth="1"/>
    <col min="14342" max="14342" width="26.140625" customWidth="1"/>
    <col min="14343" max="14343" width="12.7109375" customWidth="1"/>
    <col min="14593" max="14593" width="10.5703125" customWidth="1"/>
    <col min="14594" max="14594" width="9.140625" customWidth="1"/>
    <col min="14595" max="14595" width="29.28515625" customWidth="1"/>
    <col min="14596" max="14596" width="12.140625" customWidth="1"/>
    <col min="14597" max="14597" width="12.28515625" customWidth="1"/>
    <col min="14598" max="14598" width="26.140625" customWidth="1"/>
    <col min="14599" max="14599" width="12.7109375" customWidth="1"/>
    <col min="14849" max="14849" width="10.5703125" customWidth="1"/>
    <col min="14850" max="14850" width="9.140625" customWidth="1"/>
    <col min="14851" max="14851" width="29.28515625" customWidth="1"/>
    <col min="14852" max="14852" width="12.140625" customWidth="1"/>
    <col min="14853" max="14853" width="12.28515625" customWidth="1"/>
    <col min="14854" max="14854" width="26.140625" customWidth="1"/>
    <col min="14855" max="14855" width="12.7109375" customWidth="1"/>
    <col min="15105" max="15105" width="10.5703125" customWidth="1"/>
    <col min="15106" max="15106" width="9.140625" customWidth="1"/>
    <col min="15107" max="15107" width="29.28515625" customWidth="1"/>
    <col min="15108" max="15108" width="12.140625" customWidth="1"/>
    <col min="15109" max="15109" width="12.28515625" customWidth="1"/>
    <col min="15110" max="15110" width="26.140625" customWidth="1"/>
    <col min="15111" max="15111" width="12.7109375" customWidth="1"/>
    <col min="15361" max="15361" width="10.5703125" customWidth="1"/>
    <col min="15362" max="15362" width="9.140625" customWidth="1"/>
    <col min="15363" max="15363" width="29.28515625" customWidth="1"/>
    <col min="15364" max="15364" width="12.140625" customWidth="1"/>
    <col min="15365" max="15365" width="12.28515625" customWidth="1"/>
    <col min="15366" max="15366" width="26.140625" customWidth="1"/>
    <col min="15367" max="15367" width="12.7109375" customWidth="1"/>
    <col min="15617" max="15617" width="10.5703125" customWidth="1"/>
    <col min="15618" max="15618" width="9.140625" customWidth="1"/>
    <col min="15619" max="15619" width="29.28515625" customWidth="1"/>
    <col min="15620" max="15620" width="12.140625" customWidth="1"/>
    <col min="15621" max="15621" width="12.28515625" customWidth="1"/>
    <col min="15622" max="15622" width="26.140625" customWidth="1"/>
    <col min="15623" max="15623" width="12.7109375" customWidth="1"/>
    <col min="15873" max="15873" width="10.5703125" customWidth="1"/>
    <col min="15874" max="15874" width="9.140625" customWidth="1"/>
    <col min="15875" max="15875" width="29.28515625" customWidth="1"/>
    <col min="15876" max="15876" width="12.140625" customWidth="1"/>
    <col min="15877" max="15877" width="12.28515625" customWidth="1"/>
    <col min="15878" max="15878" width="26.140625" customWidth="1"/>
    <col min="15879" max="15879" width="12.7109375" customWidth="1"/>
    <col min="16129" max="16129" width="10.5703125" customWidth="1"/>
    <col min="16130" max="16130" width="9.140625" customWidth="1"/>
    <col min="16131" max="16131" width="29.28515625" customWidth="1"/>
    <col min="16132" max="16132" width="12.140625" customWidth="1"/>
    <col min="16133" max="16133" width="12.28515625" customWidth="1"/>
    <col min="16134" max="16134" width="26.140625" customWidth="1"/>
    <col min="16135" max="16135" width="12.7109375" customWidth="1"/>
  </cols>
  <sheetData>
    <row r="1" spans="1:13" ht="14.65" customHeight="1" x14ac:dyDescent="0.25">
      <c r="A1" s="1" t="s">
        <v>41</v>
      </c>
      <c r="B1" s="2"/>
      <c r="C1" s="3"/>
      <c r="D1" s="4"/>
      <c r="E1" s="5"/>
      <c r="F1" s="6"/>
      <c r="G1" s="4"/>
      <c r="H1" s="7"/>
    </row>
    <row r="2" spans="1:13" ht="14.65" customHeight="1" x14ac:dyDescent="0.25">
      <c r="A2" s="1" t="s">
        <v>0</v>
      </c>
      <c r="B2" s="2"/>
      <c r="C2" s="3"/>
      <c r="D2" s="4"/>
      <c r="E2" s="5"/>
      <c r="F2" s="6"/>
      <c r="G2" s="4"/>
      <c r="H2" s="7"/>
    </row>
    <row r="3" spans="1:13" ht="14.65" customHeight="1" x14ac:dyDescent="0.25">
      <c r="A3" s="1" t="s">
        <v>40</v>
      </c>
      <c r="B3" s="2"/>
      <c r="C3" s="3"/>
      <c r="D3" s="4"/>
      <c r="E3" s="5"/>
      <c r="F3" s="6"/>
      <c r="G3" s="4"/>
      <c r="H3" s="7"/>
    </row>
    <row r="4" spans="1:13" ht="14.65" customHeight="1" x14ac:dyDescent="0.25">
      <c r="A4" s="9"/>
      <c r="C4" s="6"/>
      <c r="D4" s="4"/>
      <c r="E4" s="5"/>
      <c r="F4" s="6"/>
      <c r="G4" s="4"/>
      <c r="H4" s="7"/>
    </row>
    <row r="5" spans="1:13" ht="14.65" customHeight="1" x14ac:dyDescent="0.25">
      <c r="A5" s="10" t="s">
        <v>1</v>
      </c>
      <c r="B5" s="10"/>
      <c r="C5" s="11"/>
      <c r="D5" s="10"/>
      <c r="E5" s="12"/>
      <c r="F5" s="13"/>
      <c r="G5" s="10"/>
      <c r="H5" s="7"/>
    </row>
    <row r="6" spans="1:13" ht="14.65" customHeight="1" x14ac:dyDescent="0.25">
      <c r="A6" s="9"/>
      <c r="C6" s="6"/>
      <c r="D6" s="4"/>
      <c r="E6" s="5"/>
      <c r="F6" s="6"/>
      <c r="G6" s="4"/>
      <c r="H6" s="7"/>
    </row>
    <row r="7" spans="1:13" ht="14.65" customHeight="1" x14ac:dyDescent="0.25">
      <c r="A7" s="164" t="s">
        <v>139</v>
      </c>
      <c r="B7" s="164"/>
      <c r="C7" s="164"/>
      <c r="D7" s="164"/>
      <c r="E7" s="164"/>
      <c r="F7" s="164"/>
      <c r="G7" s="164"/>
      <c r="H7" s="164"/>
    </row>
    <row r="8" spans="1:13" ht="14.65" customHeight="1" x14ac:dyDescent="0.25">
      <c r="A8" s="14"/>
      <c r="B8" s="14"/>
      <c r="C8" s="14"/>
      <c r="D8" s="14"/>
      <c r="E8" s="14"/>
      <c r="F8" s="14"/>
      <c r="G8" s="14"/>
      <c r="H8" s="14"/>
      <c r="M8" t="s">
        <v>2</v>
      </c>
    </row>
    <row r="9" spans="1:13" ht="33.6" customHeight="1" x14ac:dyDescent="0.25">
      <c r="A9" s="15" t="s">
        <v>3</v>
      </c>
      <c r="B9" s="16" t="s">
        <v>4</v>
      </c>
      <c r="C9" s="16" t="s">
        <v>5</v>
      </c>
      <c r="D9" s="15" t="s">
        <v>6</v>
      </c>
      <c r="E9" s="17" t="s">
        <v>7</v>
      </c>
      <c r="F9" s="16" t="s">
        <v>8</v>
      </c>
      <c r="G9" s="18" t="s">
        <v>9</v>
      </c>
      <c r="H9" s="19" t="s">
        <v>10</v>
      </c>
      <c r="I9" s="16" t="s">
        <v>11</v>
      </c>
    </row>
    <row r="10" spans="1:13" x14ac:dyDescent="0.25">
      <c r="A10" s="20" t="s">
        <v>271</v>
      </c>
      <c r="B10" s="100" t="s">
        <v>14</v>
      </c>
      <c r="C10" s="101" t="s">
        <v>166</v>
      </c>
      <c r="D10" s="102" t="s">
        <v>594</v>
      </c>
      <c r="E10" s="103">
        <v>35</v>
      </c>
      <c r="F10" s="104" t="s">
        <v>64</v>
      </c>
      <c r="G10" s="105" t="s">
        <v>25</v>
      </c>
      <c r="H10" s="106" t="s">
        <v>16</v>
      </c>
      <c r="I10" s="107" t="s">
        <v>65</v>
      </c>
    </row>
    <row r="11" spans="1:13" x14ac:dyDescent="0.25">
      <c r="A11" s="84" t="s">
        <v>272</v>
      </c>
      <c r="B11" s="100" t="s">
        <v>14</v>
      </c>
      <c r="C11" s="101" t="s">
        <v>166</v>
      </c>
      <c r="D11" s="102" t="s">
        <v>595</v>
      </c>
      <c r="E11" s="103">
        <v>216.6</v>
      </c>
      <c r="F11" s="104" t="s">
        <v>64</v>
      </c>
      <c r="G11" s="105" t="s">
        <v>25</v>
      </c>
      <c r="H11" s="106" t="s">
        <v>16</v>
      </c>
      <c r="I11" s="107" t="s">
        <v>273</v>
      </c>
    </row>
    <row r="12" spans="1:13" x14ac:dyDescent="0.25">
      <c r="A12" s="109" t="s">
        <v>274</v>
      </c>
      <c r="B12" s="100" t="s">
        <v>14</v>
      </c>
      <c r="C12" s="110" t="s">
        <v>66</v>
      </c>
      <c r="D12" s="109" t="s">
        <v>596</v>
      </c>
      <c r="E12" s="111">
        <v>345.99</v>
      </c>
      <c r="F12" s="110" t="s">
        <v>47</v>
      </c>
      <c r="G12" s="112" t="s">
        <v>48</v>
      </c>
      <c r="H12" s="113" t="s">
        <v>42</v>
      </c>
      <c r="I12" s="114" t="s">
        <v>67</v>
      </c>
    </row>
    <row r="13" spans="1:13" x14ac:dyDescent="0.25">
      <c r="A13" s="20" t="s">
        <v>275</v>
      </c>
      <c r="B13" s="25" t="s">
        <v>14</v>
      </c>
      <c r="C13" s="23" t="s">
        <v>276</v>
      </c>
      <c r="D13" s="20" t="s">
        <v>593</v>
      </c>
      <c r="E13" s="34">
        <v>17.09</v>
      </c>
      <c r="F13" s="93" t="s">
        <v>58</v>
      </c>
      <c r="G13" s="24" t="s">
        <v>33</v>
      </c>
      <c r="H13" s="25" t="s">
        <v>16</v>
      </c>
      <c r="I13" s="108" t="s">
        <v>105</v>
      </c>
    </row>
    <row r="14" spans="1:13" x14ac:dyDescent="0.25">
      <c r="A14" s="20" t="s">
        <v>277</v>
      </c>
      <c r="B14" s="25" t="s">
        <v>77</v>
      </c>
      <c r="C14" s="23" t="s">
        <v>278</v>
      </c>
      <c r="D14" s="20" t="s">
        <v>593</v>
      </c>
      <c r="E14" s="34">
        <v>141.88</v>
      </c>
      <c r="F14" s="93" t="s">
        <v>58</v>
      </c>
      <c r="G14" s="24" t="s">
        <v>33</v>
      </c>
      <c r="H14" s="25" t="s">
        <v>16</v>
      </c>
      <c r="I14" s="108" t="s">
        <v>105</v>
      </c>
    </row>
    <row r="15" spans="1:13" x14ac:dyDescent="0.25">
      <c r="A15" s="20" t="s">
        <v>279</v>
      </c>
      <c r="B15" s="25" t="s">
        <v>14</v>
      </c>
      <c r="C15" s="23" t="s">
        <v>280</v>
      </c>
      <c r="D15" s="20" t="s">
        <v>593</v>
      </c>
      <c r="E15" s="34">
        <v>119.66</v>
      </c>
      <c r="F15" s="93" t="s">
        <v>58</v>
      </c>
      <c r="G15" s="24" t="s">
        <v>33</v>
      </c>
      <c r="H15" s="25" t="s">
        <v>16</v>
      </c>
      <c r="I15" s="108" t="s">
        <v>105</v>
      </c>
    </row>
    <row r="16" spans="1:13" x14ac:dyDescent="0.25">
      <c r="A16" s="44" t="s">
        <v>281</v>
      </c>
      <c r="B16" s="25" t="s">
        <v>14</v>
      </c>
      <c r="C16" s="23" t="s">
        <v>282</v>
      </c>
      <c r="D16" s="20" t="s">
        <v>593</v>
      </c>
      <c r="E16" s="115">
        <v>745.3</v>
      </c>
      <c r="F16" s="116" t="s">
        <v>283</v>
      </c>
      <c r="G16" s="117" t="s">
        <v>284</v>
      </c>
      <c r="H16" s="42" t="s">
        <v>30</v>
      </c>
      <c r="I16" s="108" t="s">
        <v>88</v>
      </c>
    </row>
    <row r="17" spans="1:9" ht="23.25" x14ac:dyDescent="0.25">
      <c r="A17" s="20" t="s">
        <v>301</v>
      </c>
      <c r="B17" s="25" t="s">
        <v>77</v>
      </c>
      <c r="C17" s="80" t="s">
        <v>302</v>
      </c>
      <c r="D17" s="28" t="s">
        <v>593</v>
      </c>
      <c r="E17" s="29">
        <v>40</v>
      </c>
      <c r="F17" s="93" t="s">
        <v>303</v>
      </c>
      <c r="G17" s="96" t="s">
        <v>304</v>
      </c>
      <c r="H17" s="97" t="s">
        <v>16</v>
      </c>
      <c r="I17" s="24" t="s">
        <v>305</v>
      </c>
    </row>
    <row r="18" spans="1:9" x14ac:dyDescent="0.25">
      <c r="A18" s="43" t="s">
        <v>285</v>
      </c>
      <c r="B18" s="25" t="s">
        <v>14</v>
      </c>
      <c r="C18" s="110" t="s">
        <v>193</v>
      </c>
      <c r="D18" s="109" t="s">
        <v>286</v>
      </c>
      <c r="E18" s="91">
        <v>179.49</v>
      </c>
      <c r="F18" s="156" t="s">
        <v>234</v>
      </c>
      <c r="G18" s="139" t="s">
        <v>235</v>
      </c>
      <c r="H18" s="100" t="s">
        <v>236</v>
      </c>
      <c r="I18" s="24" t="s">
        <v>237</v>
      </c>
    </row>
    <row r="19" spans="1:9" ht="23.25" x14ac:dyDescent="0.25">
      <c r="A19" s="43" t="s">
        <v>287</v>
      </c>
      <c r="B19" s="25" t="s">
        <v>14</v>
      </c>
      <c r="C19" s="101" t="s">
        <v>288</v>
      </c>
      <c r="D19" s="102" t="s">
        <v>289</v>
      </c>
      <c r="E19" s="103">
        <v>85.47</v>
      </c>
      <c r="F19" s="93" t="s">
        <v>290</v>
      </c>
      <c r="G19" s="96" t="s">
        <v>291</v>
      </c>
      <c r="H19" s="97" t="s">
        <v>292</v>
      </c>
      <c r="I19" s="24" t="s">
        <v>293</v>
      </c>
    </row>
    <row r="20" spans="1:9" x14ac:dyDescent="0.25">
      <c r="A20" s="43" t="s">
        <v>294</v>
      </c>
      <c r="B20" s="25" t="s">
        <v>14</v>
      </c>
      <c r="C20" s="101" t="s">
        <v>70</v>
      </c>
      <c r="D20" s="102" t="s">
        <v>289</v>
      </c>
      <c r="E20" s="103">
        <f>13.92+5.38</f>
        <v>19.3</v>
      </c>
      <c r="F20" s="23" t="s">
        <v>103</v>
      </c>
      <c r="G20" s="24" t="s">
        <v>104</v>
      </c>
      <c r="H20" s="58" t="s">
        <v>42</v>
      </c>
      <c r="I20" s="25" t="s">
        <v>27</v>
      </c>
    </row>
    <row r="21" spans="1:9" x14ac:dyDescent="0.25">
      <c r="A21" s="43" t="s">
        <v>294</v>
      </c>
      <c r="B21" s="25" t="s">
        <v>14</v>
      </c>
      <c r="C21" s="101" t="s">
        <v>295</v>
      </c>
      <c r="D21" s="102" t="s">
        <v>289</v>
      </c>
      <c r="E21" s="103">
        <f>18.08+67.31</f>
        <v>85.39</v>
      </c>
      <c r="F21" s="23" t="s">
        <v>103</v>
      </c>
      <c r="G21" s="24" t="s">
        <v>104</v>
      </c>
      <c r="H21" s="157" t="s">
        <v>42</v>
      </c>
      <c r="I21" s="32" t="s">
        <v>34</v>
      </c>
    </row>
    <row r="22" spans="1:9" x14ac:dyDescent="0.25">
      <c r="A22" s="43" t="s">
        <v>306</v>
      </c>
      <c r="B22" s="25" t="s">
        <v>14</v>
      </c>
      <c r="C22" s="110" t="s">
        <v>66</v>
      </c>
      <c r="D22" s="109" t="s">
        <v>307</v>
      </c>
      <c r="E22" s="111">
        <f>100.66+108.55+123.09+155.27</f>
        <v>487.56999999999994</v>
      </c>
      <c r="F22" s="23" t="s">
        <v>47</v>
      </c>
      <c r="G22" s="24" t="s">
        <v>48</v>
      </c>
      <c r="H22" s="25" t="s">
        <v>42</v>
      </c>
      <c r="I22" s="108" t="s">
        <v>67</v>
      </c>
    </row>
    <row r="23" spans="1:9" x14ac:dyDescent="0.25">
      <c r="A23" s="43" t="s">
        <v>306</v>
      </c>
      <c r="B23" s="100" t="s">
        <v>14</v>
      </c>
      <c r="C23" s="110" t="s">
        <v>170</v>
      </c>
      <c r="D23" s="109" t="s">
        <v>307</v>
      </c>
      <c r="E23" s="103">
        <f>88.55+44.27</f>
        <v>132.82</v>
      </c>
      <c r="F23" s="110" t="s">
        <v>47</v>
      </c>
      <c r="G23" s="112" t="s">
        <v>48</v>
      </c>
      <c r="H23" s="113" t="s">
        <v>42</v>
      </c>
      <c r="I23" s="114" t="s">
        <v>91</v>
      </c>
    </row>
    <row r="24" spans="1:9" x14ac:dyDescent="0.25">
      <c r="A24" s="20" t="s">
        <v>308</v>
      </c>
      <c r="B24" s="25" t="s">
        <v>14</v>
      </c>
      <c r="C24" s="23" t="s">
        <v>309</v>
      </c>
      <c r="D24" s="84" t="s">
        <v>310</v>
      </c>
      <c r="E24" s="29">
        <v>936</v>
      </c>
      <c r="F24" s="23" t="s">
        <v>69</v>
      </c>
      <c r="G24" s="24" t="s">
        <v>29</v>
      </c>
      <c r="H24" s="97" t="s">
        <v>16</v>
      </c>
      <c r="I24" s="108" t="s">
        <v>311</v>
      </c>
    </row>
    <row r="25" spans="1:9" ht="23.25" x14ac:dyDescent="0.25">
      <c r="A25" s="20" t="s">
        <v>296</v>
      </c>
      <c r="B25" s="25" t="s">
        <v>77</v>
      </c>
      <c r="C25" s="80" t="s">
        <v>297</v>
      </c>
      <c r="D25" s="28" t="s">
        <v>298</v>
      </c>
      <c r="E25" s="29">
        <v>1000</v>
      </c>
      <c r="F25" s="93" t="s">
        <v>299</v>
      </c>
      <c r="G25" s="96" t="s">
        <v>300</v>
      </c>
      <c r="H25" s="25" t="s">
        <v>42</v>
      </c>
      <c r="I25" s="24" t="s">
        <v>80</v>
      </c>
    </row>
    <row r="26" spans="1:9" ht="34.5" x14ac:dyDescent="0.25">
      <c r="A26" s="20" t="s">
        <v>312</v>
      </c>
      <c r="B26" s="158" t="s">
        <v>12</v>
      </c>
      <c r="C26" s="80" t="s">
        <v>313</v>
      </c>
      <c r="D26" s="28" t="s">
        <v>314</v>
      </c>
      <c r="E26" s="29">
        <v>409.5</v>
      </c>
      <c r="F26" s="159" t="s">
        <v>109</v>
      </c>
      <c r="G26" s="160" t="s">
        <v>110</v>
      </c>
      <c r="H26" s="161" t="s">
        <v>16</v>
      </c>
      <c r="I26" s="108" t="s">
        <v>111</v>
      </c>
    </row>
    <row r="30" spans="1:9" x14ac:dyDescent="0.25">
      <c r="E30" s="5"/>
    </row>
  </sheetData>
  <sortState ref="A10:I26">
    <sortCondition ref="D10"/>
  </sortState>
  <mergeCells count="1">
    <mergeCell ref="A7:H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E24" sqref="E24"/>
    </sheetView>
  </sheetViews>
  <sheetFormatPr defaultColWidth="11.42578125" defaultRowHeight="15" x14ac:dyDescent="0.25"/>
  <cols>
    <col min="1" max="1" width="10.5703125" style="8" customWidth="1"/>
    <col min="2" max="2" width="9.140625" style="8" customWidth="1"/>
    <col min="3" max="3" width="29.28515625" style="8" customWidth="1"/>
    <col min="4" max="4" width="12.140625" style="8" customWidth="1"/>
    <col min="5" max="5" width="12.28515625" style="8" customWidth="1"/>
    <col min="6" max="6" width="26.140625" style="8" customWidth="1"/>
    <col min="7" max="7" width="12.7109375" style="8" customWidth="1"/>
    <col min="8" max="9" width="11.42578125" style="8"/>
    <col min="257" max="257" width="10.5703125" customWidth="1"/>
    <col min="258" max="258" width="9.140625" customWidth="1"/>
    <col min="259" max="259" width="29.28515625" customWidth="1"/>
    <col min="260" max="260" width="12.140625" customWidth="1"/>
    <col min="261" max="261" width="12.28515625" customWidth="1"/>
    <col min="262" max="262" width="26.140625" customWidth="1"/>
    <col min="263" max="263" width="12.7109375" customWidth="1"/>
    <col min="513" max="513" width="10.5703125" customWidth="1"/>
    <col min="514" max="514" width="9.140625" customWidth="1"/>
    <col min="515" max="515" width="29.28515625" customWidth="1"/>
    <col min="516" max="516" width="12.140625" customWidth="1"/>
    <col min="517" max="517" width="12.28515625" customWidth="1"/>
    <col min="518" max="518" width="26.140625" customWidth="1"/>
    <col min="519" max="519" width="12.7109375" customWidth="1"/>
    <col min="769" max="769" width="10.5703125" customWidth="1"/>
    <col min="770" max="770" width="9.140625" customWidth="1"/>
    <col min="771" max="771" width="29.28515625" customWidth="1"/>
    <col min="772" max="772" width="12.140625" customWidth="1"/>
    <col min="773" max="773" width="12.28515625" customWidth="1"/>
    <col min="774" max="774" width="26.140625" customWidth="1"/>
    <col min="775" max="775" width="12.7109375" customWidth="1"/>
    <col min="1025" max="1025" width="10.5703125" customWidth="1"/>
    <col min="1026" max="1026" width="9.140625" customWidth="1"/>
    <col min="1027" max="1027" width="29.28515625" customWidth="1"/>
    <col min="1028" max="1028" width="12.140625" customWidth="1"/>
    <col min="1029" max="1029" width="12.28515625" customWidth="1"/>
    <col min="1030" max="1030" width="26.140625" customWidth="1"/>
    <col min="1031" max="1031" width="12.7109375" customWidth="1"/>
    <col min="1281" max="1281" width="10.5703125" customWidth="1"/>
    <col min="1282" max="1282" width="9.140625" customWidth="1"/>
    <col min="1283" max="1283" width="29.28515625" customWidth="1"/>
    <col min="1284" max="1284" width="12.140625" customWidth="1"/>
    <col min="1285" max="1285" width="12.28515625" customWidth="1"/>
    <col min="1286" max="1286" width="26.140625" customWidth="1"/>
    <col min="1287" max="1287" width="12.7109375" customWidth="1"/>
    <col min="1537" max="1537" width="10.5703125" customWidth="1"/>
    <col min="1538" max="1538" width="9.140625" customWidth="1"/>
    <col min="1539" max="1539" width="29.28515625" customWidth="1"/>
    <col min="1540" max="1540" width="12.140625" customWidth="1"/>
    <col min="1541" max="1541" width="12.28515625" customWidth="1"/>
    <col min="1542" max="1542" width="26.140625" customWidth="1"/>
    <col min="1543" max="1543" width="12.7109375" customWidth="1"/>
    <col min="1793" max="1793" width="10.5703125" customWidth="1"/>
    <col min="1794" max="1794" width="9.140625" customWidth="1"/>
    <col min="1795" max="1795" width="29.28515625" customWidth="1"/>
    <col min="1796" max="1796" width="12.140625" customWidth="1"/>
    <col min="1797" max="1797" width="12.28515625" customWidth="1"/>
    <col min="1798" max="1798" width="26.140625" customWidth="1"/>
    <col min="1799" max="1799" width="12.7109375" customWidth="1"/>
    <col min="2049" max="2049" width="10.5703125" customWidth="1"/>
    <col min="2050" max="2050" width="9.140625" customWidth="1"/>
    <col min="2051" max="2051" width="29.28515625" customWidth="1"/>
    <col min="2052" max="2052" width="12.140625" customWidth="1"/>
    <col min="2053" max="2053" width="12.28515625" customWidth="1"/>
    <col min="2054" max="2054" width="26.140625" customWidth="1"/>
    <col min="2055" max="2055" width="12.7109375" customWidth="1"/>
    <col min="2305" max="2305" width="10.5703125" customWidth="1"/>
    <col min="2306" max="2306" width="9.140625" customWidth="1"/>
    <col min="2307" max="2307" width="29.28515625" customWidth="1"/>
    <col min="2308" max="2308" width="12.140625" customWidth="1"/>
    <col min="2309" max="2309" width="12.28515625" customWidth="1"/>
    <col min="2310" max="2310" width="26.140625" customWidth="1"/>
    <col min="2311" max="2311" width="12.7109375" customWidth="1"/>
    <col min="2561" max="2561" width="10.5703125" customWidth="1"/>
    <col min="2562" max="2562" width="9.140625" customWidth="1"/>
    <col min="2563" max="2563" width="29.28515625" customWidth="1"/>
    <col min="2564" max="2564" width="12.140625" customWidth="1"/>
    <col min="2565" max="2565" width="12.28515625" customWidth="1"/>
    <col min="2566" max="2566" width="26.140625" customWidth="1"/>
    <col min="2567" max="2567" width="12.7109375" customWidth="1"/>
    <col min="2817" max="2817" width="10.5703125" customWidth="1"/>
    <col min="2818" max="2818" width="9.140625" customWidth="1"/>
    <col min="2819" max="2819" width="29.28515625" customWidth="1"/>
    <col min="2820" max="2820" width="12.140625" customWidth="1"/>
    <col min="2821" max="2821" width="12.28515625" customWidth="1"/>
    <col min="2822" max="2822" width="26.140625" customWidth="1"/>
    <col min="2823" max="2823" width="12.7109375" customWidth="1"/>
    <col min="3073" max="3073" width="10.5703125" customWidth="1"/>
    <col min="3074" max="3074" width="9.140625" customWidth="1"/>
    <col min="3075" max="3075" width="29.28515625" customWidth="1"/>
    <col min="3076" max="3076" width="12.140625" customWidth="1"/>
    <col min="3077" max="3077" width="12.28515625" customWidth="1"/>
    <col min="3078" max="3078" width="26.140625" customWidth="1"/>
    <col min="3079" max="3079" width="12.7109375" customWidth="1"/>
    <col min="3329" max="3329" width="10.5703125" customWidth="1"/>
    <col min="3330" max="3330" width="9.140625" customWidth="1"/>
    <col min="3331" max="3331" width="29.28515625" customWidth="1"/>
    <col min="3332" max="3332" width="12.140625" customWidth="1"/>
    <col min="3333" max="3333" width="12.28515625" customWidth="1"/>
    <col min="3334" max="3334" width="26.140625" customWidth="1"/>
    <col min="3335" max="3335" width="12.7109375" customWidth="1"/>
    <col min="3585" max="3585" width="10.5703125" customWidth="1"/>
    <col min="3586" max="3586" width="9.140625" customWidth="1"/>
    <col min="3587" max="3587" width="29.28515625" customWidth="1"/>
    <col min="3588" max="3588" width="12.140625" customWidth="1"/>
    <col min="3589" max="3589" width="12.28515625" customWidth="1"/>
    <col min="3590" max="3590" width="26.140625" customWidth="1"/>
    <col min="3591" max="3591" width="12.7109375" customWidth="1"/>
    <col min="3841" max="3841" width="10.5703125" customWidth="1"/>
    <col min="3842" max="3842" width="9.140625" customWidth="1"/>
    <col min="3843" max="3843" width="29.28515625" customWidth="1"/>
    <col min="3844" max="3844" width="12.140625" customWidth="1"/>
    <col min="3845" max="3845" width="12.28515625" customWidth="1"/>
    <col min="3846" max="3846" width="26.140625" customWidth="1"/>
    <col min="3847" max="3847" width="12.7109375" customWidth="1"/>
    <col min="4097" max="4097" width="10.5703125" customWidth="1"/>
    <col min="4098" max="4098" width="9.140625" customWidth="1"/>
    <col min="4099" max="4099" width="29.28515625" customWidth="1"/>
    <col min="4100" max="4100" width="12.140625" customWidth="1"/>
    <col min="4101" max="4101" width="12.28515625" customWidth="1"/>
    <col min="4102" max="4102" width="26.140625" customWidth="1"/>
    <col min="4103" max="4103" width="12.7109375" customWidth="1"/>
    <col min="4353" max="4353" width="10.5703125" customWidth="1"/>
    <col min="4354" max="4354" width="9.140625" customWidth="1"/>
    <col min="4355" max="4355" width="29.28515625" customWidth="1"/>
    <col min="4356" max="4356" width="12.140625" customWidth="1"/>
    <col min="4357" max="4357" width="12.28515625" customWidth="1"/>
    <col min="4358" max="4358" width="26.140625" customWidth="1"/>
    <col min="4359" max="4359" width="12.7109375" customWidth="1"/>
    <col min="4609" max="4609" width="10.5703125" customWidth="1"/>
    <col min="4610" max="4610" width="9.140625" customWidth="1"/>
    <col min="4611" max="4611" width="29.28515625" customWidth="1"/>
    <col min="4612" max="4612" width="12.140625" customWidth="1"/>
    <col min="4613" max="4613" width="12.28515625" customWidth="1"/>
    <col min="4614" max="4614" width="26.140625" customWidth="1"/>
    <col min="4615" max="4615" width="12.7109375" customWidth="1"/>
    <col min="4865" max="4865" width="10.5703125" customWidth="1"/>
    <col min="4866" max="4866" width="9.140625" customWidth="1"/>
    <col min="4867" max="4867" width="29.28515625" customWidth="1"/>
    <col min="4868" max="4868" width="12.140625" customWidth="1"/>
    <col min="4869" max="4869" width="12.28515625" customWidth="1"/>
    <col min="4870" max="4870" width="26.140625" customWidth="1"/>
    <col min="4871" max="4871" width="12.7109375" customWidth="1"/>
    <col min="5121" max="5121" width="10.5703125" customWidth="1"/>
    <col min="5122" max="5122" width="9.140625" customWidth="1"/>
    <col min="5123" max="5123" width="29.28515625" customWidth="1"/>
    <col min="5124" max="5124" width="12.140625" customWidth="1"/>
    <col min="5125" max="5125" width="12.28515625" customWidth="1"/>
    <col min="5126" max="5126" width="26.140625" customWidth="1"/>
    <col min="5127" max="5127" width="12.7109375" customWidth="1"/>
    <col min="5377" max="5377" width="10.5703125" customWidth="1"/>
    <col min="5378" max="5378" width="9.140625" customWidth="1"/>
    <col min="5379" max="5379" width="29.28515625" customWidth="1"/>
    <col min="5380" max="5380" width="12.140625" customWidth="1"/>
    <col min="5381" max="5381" width="12.28515625" customWidth="1"/>
    <col min="5382" max="5382" width="26.140625" customWidth="1"/>
    <col min="5383" max="5383" width="12.7109375" customWidth="1"/>
    <col min="5633" max="5633" width="10.5703125" customWidth="1"/>
    <col min="5634" max="5634" width="9.140625" customWidth="1"/>
    <col min="5635" max="5635" width="29.28515625" customWidth="1"/>
    <col min="5636" max="5636" width="12.140625" customWidth="1"/>
    <col min="5637" max="5637" width="12.28515625" customWidth="1"/>
    <col min="5638" max="5638" width="26.140625" customWidth="1"/>
    <col min="5639" max="5639" width="12.7109375" customWidth="1"/>
    <col min="5889" max="5889" width="10.5703125" customWidth="1"/>
    <col min="5890" max="5890" width="9.140625" customWidth="1"/>
    <col min="5891" max="5891" width="29.28515625" customWidth="1"/>
    <col min="5892" max="5892" width="12.140625" customWidth="1"/>
    <col min="5893" max="5893" width="12.28515625" customWidth="1"/>
    <col min="5894" max="5894" width="26.140625" customWidth="1"/>
    <col min="5895" max="5895" width="12.7109375" customWidth="1"/>
    <col min="6145" max="6145" width="10.5703125" customWidth="1"/>
    <col min="6146" max="6146" width="9.140625" customWidth="1"/>
    <col min="6147" max="6147" width="29.28515625" customWidth="1"/>
    <col min="6148" max="6148" width="12.140625" customWidth="1"/>
    <col min="6149" max="6149" width="12.28515625" customWidth="1"/>
    <col min="6150" max="6150" width="26.140625" customWidth="1"/>
    <col min="6151" max="6151" width="12.7109375" customWidth="1"/>
    <col min="6401" max="6401" width="10.5703125" customWidth="1"/>
    <col min="6402" max="6402" width="9.140625" customWidth="1"/>
    <col min="6403" max="6403" width="29.28515625" customWidth="1"/>
    <col min="6404" max="6404" width="12.140625" customWidth="1"/>
    <col min="6405" max="6405" width="12.28515625" customWidth="1"/>
    <col min="6406" max="6406" width="26.140625" customWidth="1"/>
    <col min="6407" max="6407" width="12.7109375" customWidth="1"/>
    <col min="6657" max="6657" width="10.5703125" customWidth="1"/>
    <col min="6658" max="6658" width="9.140625" customWidth="1"/>
    <col min="6659" max="6659" width="29.28515625" customWidth="1"/>
    <col min="6660" max="6660" width="12.140625" customWidth="1"/>
    <col min="6661" max="6661" width="12.28515625" customWidth="1"/>
    <col min="6662" max="6662" width="26.140625" customWidth="1"/>
    <col min="6663" max="6663" width="12.7109375" customWidth="1"/>
    <col min="6913" max="6913" width="10.5703125" customWidth="1"/>
    <col min="6914" max="6914" width="9.140625" customWidth="1"/>
    <col min="6915" max="6915" width="29.28515625" customWidth="1"/>
    <col min="6916" max="6916" width="12.140625" customWidth="1"/>
    <col min="6917" max="6917" width="12.28515625" customWidth="1"/>
    <col min="6918" max="6918" width="26.140625" customWidth="1"/>
    <col min="6919" max="6919" width="12.7109375" customWidth="1"/>
    <col min="7169" max="7169" width="10.5703125" customWidth="1"/>
    <col min="7170" max="7170" width="9.140625" customWidth="1"/>
    <col min="7171" max="7171" width="29.28515625" customWidth="1"/>
    <col min="7172" max="7172" width="12.140625" customWidth="1"/>
    <col min="7173" max="7173" width="12.28515625" customWidth="1"/>
    <col min="7174" max="7174" width="26.140625" customWidth="1"/>
    <col min="7175" max="7175" width="12.7109375" customWidth="1"/>
    <col min="7425" max="7425" width="10.5703125" customWidth="1"/>
    <col min="7426" max="7426" width="9.140625" customWidth="1"/>
    <col min="7427" max="7427" width="29.28515625" customWidth="1"/>
    <col min="7428" max="7428" width="12.140625" customWidth="1"/>
    <col min="7429" max="7429" width="12.28515625" customWidth="1"/>
    <col min="7430" max="7430" width="26.140625" customWidth="1"/>
    <col min="7431" max="7431" width="12.7109375" customWidth="1"/>
    <col min="7681" max="7681" width="10.5703125" customWidth="1"/>
    <col min="7682" max="7682" width="9.140625" customWidth="1"/>
    <col min="7683" max="7683" width="29.28515625" customWidth="1"/>
    <col min="7684" max="7684" width="12.140625" customWidth="1"/>
    <col min="7685" max="7685" width="12.28515625" customWidth="1"/>
    <col min="7686" max="7686" width="26.140625" customWidth="1"/>
    <col min="7687" max="7687" width="12.7109375" customWidth="1"/>
    <col min="7937" max="7937" width="10.5703125" customWidth="1"/>
    <col min="7938" max="7938" width="9.140625" customWidth="1"/>
    <col min="7939" max="7939" width="29.28515625" customWidth="1"/>
    <col min="7940" max="7940" width="12.140625" customWidth="1"/>
    <col min="7941" max="7941" width="12.28515625" customWidth="1"/>
    <col min="7942" max="7942" width="26.140625" customWidth="1"/>
    <col min="7943" max="7943" width="12.7109375" customWidth="1"/>
    <col min="8193" max="8193" width="10.5703125" customWidth="1"/>
    <col min="8194" max="8194" width="9.140625" customWidth="1"/>
    <col min="8195" max="8195" width="29.28515625" customWidth="1"/>
    <col min="8196" max="8196" width="12.140625" customWidth="1"/>
    <col min="8197" max="8197" width="12.28515625" customWidth="1"/>
    <col min="8198" max="8198" width="26.140625" customWidth="1"/>
    <col min="8199" max="8199" width="12.7109375" customWidth="1"/>
    <col min="8449" max="8449" width="10.5703125" customWidth="1"/>
    <col min="8450" max="8450" width="9.140625" customWidth="1"/>
    <col min="8451" max="8451" width="29.28515625" customWidth="1"/>
    <col min="8452" max="8452" width="12.140625" customWidth="1"/>
    <col min="8453" max="8453" width="12.28515625" customWidth="1"/>
    <col min="8454" max="8454" width="26.140625" customWidth="1"/>
    <col min="8455" max="8455" width="12.7109375" customWidth="1"/>
    <col min="8705" max="8705" width="10.5703125" customWidth="1"/>
    <col min="8706" max="8706" width="9.140625" customWidth="1"/>
    <col min="8707" max="8707" width="29.28515625" customWidth="1"/>
    <col min="8708" max="8708" width="12.140625" customWidth="1"/>
    <col min="8709" max="8709" width="12.28515625" customWidth="1"/>
    <col min="8710" max="8710" width="26.140625" customWidth="1"/>
    <col min="8711" max="8711" width="12.7109375" customWidth="1"/>
    <col min="8961" max="8961" width="10.5703125" customWidth="1"/>
    <col min="8962" max="8962" width="9.140625" customWidth="1"/>
    <col min="8963" max="8963" width="29.28515625" customWidth="1"/>
    <col min="8964" max="8964" width="12.140625" customWidth="1"/>
    <col min="8965" max="8965" width="12.28515625" customWidth="1"/>
    <col min="8966" max="8966" width="26.140625" customWidth="1"/>
    <col min="8967" max="8967" width="12.7109375" customWidth="1"/>
    <col min="9217" max="9217" width="10.5703125" customWidth="1"/>
    <col min="9218" max="9218" width="9.140625" customWidth="1"/>
    <col min="9219" max="9219" width="29.28515625" customWidth="1"/>
    <col min="9220" max="9220" width="12.140625" customWidth="1"/>
    <col min="9221" max="9221" width="12.28515625" customWidth="1"/>
    <col min="9222" max="9222" width="26.140625" customWidth="1"/>
    <col min="9223" max="9223" width="12.7109375" customWidth="1"/>
    <col min="9473" max="9473" width="10.5703125" customWidth="1"/>
    <col min="9474" max="9474" width="9.140625" customWidth="1"/>
    <col min="9475" max="9475" width="29.28515625" customWidth="1"/>
    <col min="9476" max="9476" width="12.140625" customWidth="1"/>
    <col min="9477" max="9477" width="12.28515625" customWidth="1"/>
    <col min="9478" max="9478" width="26.140625" customWidth="1"/>
    <col min="9479" max="9479" width="12.7109375" customWidth="1"/>
    <col min="9729" max="9729" width="10.5703125" customWidth="1"/>
    <col min="9730" max="9730" width="9.140625" customWidth="1"/>
    <col min="9731" max="9731" width="29.28515625" customWidth="1"/>
    <col min="9732" max="9732" width="12.140625" customWidth="1"/>
    <col min="9733" max="9733" width="12.28515625" customWidth="1"/>
    <col min="9734" max="9734" width="26.140625" customWidth="1"/>
    <col min="9735" max="9735" width="12.7109375" customWidth="1"/>
    <col min="9985" max="9985" width="10.5703125" customWidth="1"/>
    <col min="9986" max="9986" width="9.140625" customWidth="1"/>
    <col min="9987" max="9987" width="29.28515625" customWidth="1"/>
    <col min="9988" max="9988" width="12.140625" customWidth="1"/>
    <col min="9989" max="9989" width="12.28515625" customWidth="1"/>
    <col min="9990" max="9990" width="26.140625" customWidth="1"/>
    <col min="9991" max="9991" width="12.7109375" customWidth="1"/>
    <col min="10241" max="10241" width="10.5703125" customWidth="1"/>
    <col min="10242" max="10242" width="9.140625" customWidth="1"/>
    <col min="10243" max="10243" width="29.28515625" customWidth="1"/>
    <col min="10244" max="10244" width="12.140625" customWidth="1"/>
    <col min="10245" max="10245" width="12.28515625" customWidth="1"/>
    <col min="10246" max="10246" width="26.140625" customWidth="1"/>
    <col min="10247" max="10247" width="12.7109375" customWidth="1"/>
    <col min="10497" max="10497" width="10.5703125" customWidth="1"/>
    <col min="10498" max="10498" width="9.140625" customWidth="1"/>
    <col min="10499" max="10499" width="29.28515625" customWidth="1"/>
    <col min="10500" max="10500" width="12.140625" customWidth="1"/>
    <col min="10501" max="10501" width="12.28515625" customWidth="1"/>
    <col min="10502" max="10502" width="26.140625" customWidth="1"/>
    <col min="10503" max="10503" width="12.7109375" customWidth="1"/>
    <col min="10753" max="10753" width="10.5703125" customWidth="1"/>
    <col min="10754" max="10754" width="9.140625" customWidth="1"/>
    <col min="10755" max="10755" width="29.28515625" customWidth="1"/>
    <col min="10756" max="10756" width="12.140625" customWidth="1"/>
    <col min="10757" max="10757" width="12.28515625" customWidth="1"/>
    <col min="10758" max="10758" width="26.140625" customWidth="1"/>
    <col min="10759" max="10759" width="12.7109375" customWidth="1"/>
    <col min="11009" max="11009" width="10.5703125" customWidth="1"/>
    <col min="11010" max="11010" width="9.140625" customWidth="1"/>
    <col min="11011" max="11011" width="29.28515625" customWidth="1"/>
    <col min="11012" max="11012" width="12.140625" customWidth="1"/>
    <col min="11013" max="11013" width="12.28515625" customWidth="1"/>
    <col min="11014" max="11014" width="26.140625" customWidth="1"/>
    <col min="11015" max="11015" width="12.7109375" customWidth="1"/>
    <col min="11265" max="11265" width="10.5703125" customWidth="1"/>
    <col min="11266" max="11266" width="9.140625" customWidth="1"/>
    <col min="11267" max="11267" width="29.28515625" customWidth="1"/>
    <col min="11268" max="11268" width="12.140625" customWidth="1"/>
    <col min="11269" max="11269" width="12.28515625" customWidth="1"/>
    <col min="11270" max="11270" width="26.140625" customWidth="1"/>
    <col min="11271" max="11271" width="12.7109375" customWidth="1"/>
    <col min="11521" max="11521" width="10.5703125" customWidth="1"/>
    <col min="11522" max="11522" width="9.140625" customWidth="1"/>
    <col min="11523" max="11523" width="29.28515625" customWidth="1"/>
    <col min="11524" max="11524" width="12.140625" customWidth="1"/>
    <col min="11525" max="11525" width="12.28515625" customWidth="1"/>
    <col min="11526" max="11526" width="26.140625" customWidth="1"/>
    <col min="11527" max="11527" width="12.7109375" customWidth="1"/>
    <col min="11777" max="11777" width="10.5703125" customWidth="1"/>
    <col min="11778" max="11778" width="9.140625" customWidth="1"/>
    <col min="11779" max="11779" width="29.28515625" customWidth="1"/>
    <col min="11780" max="11780" width="12.140625" customWidth="1"/>
    <col min="11781" max="11781" width="12.28515625" customWidth="1"/>
    <col min="11782" max="11782" width="26.140625" customWidth="1"/>
    <col min="11783" max="11783" width="12.7109375" customWidth="1"/>
    <col min="12033" max="12033" width="10.5703125" customWidth="1"/>
    <col min="12034" max="12034" width="9.140625" customWidth="1"/>
    <col min="12035" max="12035" width="29.28515625" customWidth="1"/>
    <col min="12036" max="12036" width="12.140625" customWidth="1"/>
    <col min="12037" max="12037" width="12.28515625" customWidth="1"/>
    <col min="12038" max="12038" width="26.140625" customWidth="1"/>
    <col min="12039" max="12039" width="12.7109375" customWidth="1"/>
    <col min="12289" max="12289" width="10.5703125" customWidth="1"/>
    <col min="12290" max="12290" width="9.140625" customWidth="1"/>
    <col min="12291" max="12291" width="29.28515625" customWidth="1"/>
    <col min="12292" max="12292" width="12.140625" customWidth="1"/>
    <col min="12293" max="12293" width="12.28515625" customWidth="1"/>
    <col min="12294" max="12294" width="26.140625" customWidth="1"/>
    <col min="12295" max="12295" width="12.7109375" customWidth="1"/>
    <col min="12545" max="12545" width="10.5703125" customWidth="1"/>
    <col min="12546" max="12546" width="9.140625" customWidth="1"/>
    <col min="12547" max="12547" width="29.28515625" customWidth="1"/>
    <col min="12548" max="12548" width="12.140625" customWidth="1"/>
    <col min="12549" max="12549" width="12.28515625" customWidth="1"/>
    <col min="12550" max="12550" width="26.140625" customWidth="1"/>
    <col min="12551" max="12551" width="12.7109375" customWidth="1"/>
    <col min="12801" max="12801" width="10.5703125" customWidth="1"/>
    <col min="12802" max="12802" width="9.140625" customWidth="1"/>
    <col min="12803" max="12803" width="29.28515625" customWidth="1"/>
    <col min="12804" max="12804" width="12.140625" customWidth="1"/>
    <col min="12805" max="12805" width="12.28515625" customWidth="1"/>
    <col min="12806" max="12806" width="26.140625" customWidth="1"/>
    <col min="12807" max="12807" width="12.7109375" customWidth="1"/>
    <col min="13057" max="13057" width="10.5703125" customWidth="1"/>
    <col min="13058" max="13058" width="9.140625" customWidth="1"/>
    <col min="13059" max="13059" width="29.28515625" customWidth="1"/>
    <col min="13060" max="13060" width="12.140625" customWidth="1"/>
    <col min="13061" max="13061" width="12.28515625" customWidth="1"/>
    <col min="13062" max="13062" width="26.140625" customWidth="1"/>
    <col min="13063" max="13063" width="12.7109375" customWidth="1"/>
    <col min="13313" max="13313" width="10.5703125" customWidth="1"/>
    <col min="13314" max="13314" width="9.140625" customWidth="1"/>
    <col min="13315" max="13315" width="29.28515625" customWidth="1"/>
    <col min="13316" max="13316" width="12.140625" customWidth="1"/>
    <col min="13317" max="13317" width="12.28515625" customWidth="1"/>
    <col min="13318" max="13318" width="26.140625" customWidth="1"/>
    <col min="13319" max="13319" width="12.7109375" customWidth="1"/>
    <col min="13569" max="13569" width="10.5703125" customWidth="1"/>
    <col min="13570" max="13570" width="9.140625" customWidth="1"/>
    <col min="13571" max="13571" width="29.28515625" customWidth="1"/>
    <col min="13572" max="13572" width="12.140625" customWidth="1"/>
    <col min="13573" max="13573" width="12.28515625" customWidth="1"/>
    <col min="13574" max="13574" width="26.140625" customWidth="1"/>
    <col min="13575" max="13575" width="12.7109375" customWidth="1"/>
    <col min="13825" max="13825" width="10.5703125" customWidth="1"/>
    <col min="13826" max="13826" width="9.140625" customWidth="1"/>
    <col min="13827" max="13827" width="29.28515625" customWidth="1"/>
    <col min="13828" max="13828" width="12.140625" customWidth="1"/>
    <col min="13829" max="13829" width="12.28515625" customWidth="1"/>
    <col min="13830" max="13830" width="26.140625" customWidth="1"/>
    <col min="13831" max="13831" width="12.7109375" customWidth="1"/>
    <col min="14081" max="14081" width="10.5703125" customWidth="1"/>
    <col min="14082" max="14082" width="9.140625" customWidth="1"/>
    <col min="14083" max="14083" width="29.28515625" customWidth="1"/>
    <col min="14084" max="14084" width="12.140625" customWidth="1"/>
    <col min="14085" max="14085" width="12.28515625" customWidth="1"/>
    <col min="14086" max="14086" width="26.140625" customWidth="1"/>
    <col min="14087" max="14087" width="12.7109375" customWidth="1"/>
    <col min="14337" max="14337" width="10.5703125" customWidth="1"/>
    <col min="14338" max="14338" width="9.140625" customWidth="1"/>
    <col min="14339" max="14339" width="29.28515625" customWidth="1"/>
    <col min="14340" max="14340" width="12.140625" customWidth="1"/>
    <col min="14341" max="14341" width="12.28515625" customWidth="1"/>
    <col min="14342" max="14342" width="26.140625" customWidth="1"/>
    <col min="14343" max="14343" width="12.7109375" customWidth="1"/>
    <col min="14593" max="14593" width="10.5703125" customWidth="1"/>
    <col min="14594" max="14594" width="9.140625" customWidth="1"/>
    <col min="14595" max="14595" width="29.28515625" customWidth="1"/>
    <col min="14596" max="14596" width="12.140625" customWidth="1"/>
    <col min="14597" max="14597" width="12.28515625" customWidth="1"/>
    <col min="14598" max="14598" width="26.140625" customWidth="1"/>
    <col min="14599" max="14599" width="12.7109375" customWidth="1"/>
    <col min="14849" max="14849" width="10.5703125" customWidth="1"/>
    <col min="14850" max="14850" width="9.140625" customWidth="1"/>
    <col min="14851" max="14851" width="29.28515625" customWidth="1"/>
    <col min="14852" max="14852" width="12.140625" customWidth="1"/>
    <col min="14853" max="14853" width="12.28515625" customWidth="1"/>
    <col min="14854" max="14854" width="26.140625" customWidth="1"/>
    <col min="14855" max="14855" width="12.7109375" customWidth="1"/>
    <col min="15105" max="15105" width="10.5703125" customWidth="1"/>
    <col min="15106" max="15106" width="9.140625" customWidth="1"/>
    <col min="15107" max="15107" width="29.28515625" customWidth="1"/>
    <col min="15108" max="15108" width="12.140625" customWidth="1"/>
    <col min="15109" max="15109" width="12.28515625" customWidth="1"/>
    <col min="15110" max="15110" width="26.140625" customWidth="1"/>
    <col min="15111" max="15111" width="12.7109375" customWidth="1"/>
    <col min="15361" max="15361" width="10.5703125" customWidth="1"/>
    <col min="15362" max="15362" width="9.140625" customWidth="1"/>
    <col min="15363" max="15363" width="29.28515625" customWidth="1"/>
    <col min="15364" max="15364" width="12.140625" customWidth="1"/>
    <col min="15365" max="15365" width="12.28515625" customWidth="1"/>
    <col min="15366" max="15366" width="26.140625" customWidth="1"/>
    <col min="15367" max="15367" width="12.7109375" customWidth="1"/>
    <col min="15617" max="15617" width="10.5703125" customWidth="1"/>
    <col min="15618" max="15618" width="9.140625" customWidth="1"/>
    <col min="15619" max="15619" width="29.28515625" customWidth="1"/>
    <col min="15620" max="15620" width="12.140625" customWidth="1"/>
    <col min="15621" max="15621" width="12.28515625" customWidth="1"/>
    <col min="15622" max="15622" width="26.140625" customWidth="1"/>
    <col min="15623" max="15623" width="12.7109375" customWidth="1"/>
    <col min="15873" max="15873" width="10.5703125" customWidth="1"/>
    <col min="15874" max="15874" width="9.140625" customWidth="1"/>
    <col min="15875" max="15875" width="29.28515625" customWidth="1"/>
    <col min="15876" max="15876" width="12.140625" customWidth="1"/>
    <col min="15877" max="15877" width="12.28515625" customWidth="1"/>
    <col min="15878" max="15878" width="26.140625" customWidth="1"/>
    <col min="15879" max="15879" width="12.7109375" customWidth="1"/>
    <col min="16129" max="16129" width="10.5703125" customWidth="1"/>
    <col min="16130" max="16130" width="9.140625" customWidth="1"/>
    <col min="16131" max="16131" width="29.28515625" customWidth="1"/>
    <col min="16132" max="16132" width="12.140625" customWidth="1"/>
    <col min="16133" max="16133" width="12.28515625" customWidth="1"/>
    <col min="16134" max="16134" width="26.140625" customWidth="1"/>
    <col min="16135" max="16135" width="12.7109375" customWidth="1"/>
  </cols>
  <sheetData>
    <row r="1" spans="1:13" ht="14.65" customHeight="1" x14ac:dyDescent="0.25">
      <c r="A1" s="1" t="s">
        <v>41</v>
      </c>
      <c r="B1" s="2"/>
      <c r="C1" s="3"/>
      <c r="D1" s="4"/>
      <c r="E1" s="5"/>
      <c r="F1" s="6"/>
      <c r="G1" s="4"/>
      <c r="H1" s="7"/>
    </row>
    <row r="2" spans="1:13" ht="14.65" customHeight="1" x14ac:dyDescent="0.25">
      <c r="A2" s="1" t="s">
        <v>0</v>
      </c>
      <c r="B2" s="2"/>
      <c r="C2" s="3"/>
      <c r="D2" s="4"/>
      <c r="E2" s="5"/>
      <c r="F2" s="6"/>
      <c r="G2" s="4"/>
      <c r="H2" s="7"/>
    </row>
    <row r="3" spans="1:13" ht="14.65" customHeight="1" x14ac:dyDescent="0.25">
      <c r="A3" s="1" t="s">
        <v>40</v>
      </c>
      <c r="B3" s="2"/>
      <c r="C3" s="3"/>
      <c r="D3" s="4"/>
      <c r="E3" s="5"/>
      <c r="F3" s="6"/>
      <c r="G3" s="4"/>
      <c r="H3" s="7"/>
    </row>
    <row r="4" spans="1:13" ht="14.65" customHeight="1" x14ac:dyDescent="0.25">
      <c r="A4" s="9"/>
      <c r="C4" s="6"/>
      <c r="D4" s="4"/>
      <c r="E4" s="5"/>
      <c r="F4" s="6"/>
      <c r="G4" s="4"/>
      <c r="H4" s="7"/>
    </row>
    <row r="5" spans="1:13" ht="14.65" customHeight="1" x14ac:dyDescent="0.25">
      <c r="A5" s="10" t="s">
        <v>1</v>
      </c>
      <c r="B5" s="10"/>
      <c r="C5" s="11"/>
      <c r="D5" s="10"/>
      <c r="E5" s="12"/>
      <c r="F5" s="13"/>
      <c r="G5" s="10"/>
      <c r="H5" s="7"/>
    </row>
    <row r="6" spans="1:13" ht="14.65" customHeight="1" x14ac:dyDescent="0.25">
      <c r="A6" s="9"/>
      <c r="C6" s="6"/>
      <c r="D6" s="4"/>
      <c r="E6" s="5"/>
      <c r="F6" s="6"/>
      <c r="G6" s="4"/>
      <c r="H6" s="7"/>
    </row>
    <row r="7" spans="1:13" ht="14.65" customHeight="1" x14ac:dyDescent="0.25">
      <c r="A7" s="164" t="s">
        <v>140</v>
      </c>
      <c r="B7" s="164"/>
      <c r="C7" s="164"/>
      <c r="D7" s="164"/>
      <c r="E7" s="164"/>
      <c r="F7" s="164"/>
      <c r="G7" s="164"/>
      <c r="H7" s="164"/>
    </row>
    <row r="8" spans="1:13" ht="14.65" customHeight="1" x14ac:dyDescent="0.25">
      <c r="A8" s="14"/>
      <c r="B8" s="14"/>
      <c r="C8" s="14"/>
      <c r="D8" s="14"/>
      <c r="E8" s="14"/>
      <c r="F8" s="14"/>
      <c r="G8" s="14"/>
      <c r="H8" s="14"/>
      <c r="M8" t="s">
        <v>2</v>
      </c>
    </row>
    <row r="9" spans="1:13" ht="33.6" customHeight="1" x14ac:dyDescent="0.25">
      <c r="A9" s="15" t="s">
        <v>3</v>
      </c>
      <c r="B9" s="16" t="s">
        <v>4</v>
      </c>
      <c r="C9" s="16" t="s">
        <v>5</v>
      </c>
      <c r="D9" s="15" t="s">
        <v>6</v>
      </c>
      <c r="E9" s="17" t="s">
        <v>7</v>
      </c>
      <c r="F9" s="16" t="s">
        <v>8</v>
      </c>
      <c r="G9" s="18" t="s">
        <v>9</v>
      </c>
      <c r="H9" s="19" t="s">
        <v>10</v>
      </c>
      <c r="I9" s="16" t="s">
        <v>11</v>
      </c>
    </row>
    <row r="10" spans="1:13" x14ac:dyDescent="0.25">
      <c r="A10" s="43" t="s">
        <v>315</v>
      </c>
      <c r="B10" s="100" t="s">
        <v>14</v>
      </c>
      <c r="C10" s="110" t="s">
        <v>66</v>
      </c>
      <c r="D10" s="109" t="s">
        <v>597</v>
      </c>
      <c r="E10" s="111">
        <v>403.87</v>
      </c>
      <c r="F10" s="110" t="s">
        <v>47</v>
      </c>
      <c r="G10" s="112" t="s">
        <v>48</v>
      </c>
      <c r="H10" s="113" t="s">
        <v>42</v>
      </c>
      <c r="I10" s="114" t="s">
        <v>67</v>
      </c>
    </row>
    <row r="11" spans="1:13" ht="34.5" x14ac:dyDescent="0.25">
      <c r="A11" s="109" t="s">
        <v>316</v>
      </c>
      <c r="B11" s="76" t="s">
        <v>14</v>
      </c>
      <c r="C11" s="90" t="s">
        <v>317</v>
      </c>
      <c r="D11" s="84" t="s">
        <v>318</v>
      </c>
      <c r="E11" s="118">
        <v>70</v>
      </c>
      <c r="F11" s="86" t="s">
        <v>57</v>
      </c>
      <c r="G11" s="40" t="s">
        <v>32</v>
      </c>
      <c r="H11" s="99" t="s">
        <v>16</v>
      </c>
      <c r="I11" s="58" t="s">
        <v>319</v>
      </c>
    </row>
    <row r="12" spans="1:13" x14ac:dyDescent="0.25">
      <c r="A12" s="20" t="s">
        <v>320</v>
      </c>
      <c r="B12" s="21" t="s">
        <v>14</v>
      </c>
      <c r="C12" s="21" t="s">
        <v>193</v>
      </c>
      <c r="D12" s="20" t="s">
        <v>321</v>
      </c>
      <c r="E12" s="34">
        <f>195.44-19.23</f>
        <v>176.21</v>
      </c>
      <c r="F12" s="36" t="s">
        <v>50</v>
      </c>
      <c r="G12" s="82" t="s">
        <v>51</v>
      </c>
      <c r="H12" s="83" t="s">
        <v>30</v>
      </c>
      <c r="I12" s="26" t="s">
        <v>237</v>
      </c>
    </row>
    <row r="13" spans="1:13" x14ac:dyDescent="0.25">
      <c r="A13" s="20" t="s">
        <v>322</v>
      </c>
      <c r="B13" s="21" t="s">
        <v>14</v>
      </c>
      <c r="C13" s="36" t="s">
        <v>166</v>
      </c>
      <c r="D13" s="28" t="s">
        <v>323</v>
      </c>
      <c r="E13" s="29">
        <v>61.87</v>
      </c>
      <c r="F13" s="36" t="s">
        <v>54</v>
      </c>
      <c r="G13" s="82" t="s">
        <v>55</v>
      </c>
      <c r="H13" s="36" t="s">
        <v>13</v>
      </c>
      <c r="I13" s="21" t="s">
        <v>65</v>
      </c>
    </row>
    <row r="14" spans="1:13" ht="22.5" x14ac:dyDescent="0.25">
      <c r="A14" s="20" t="s">
        <v>324</v>
      </c>
      <c r="B14" s="21" t="s">
        <v>14</v>
      </c>
      <c r="C14" s="21" t="s">
        <v>325</v>
      </c>
      <c r="D14" s="28" t="s">
        <v>323</v>
      </c>
      <c r="E14" s="34">
        <v>255.05</v>
      </c>
      <c r="F14" s="21" t="s">
        <v>326</v>
      </c>
      <c r="G14" s="26" t="s">
        <v>327</v>
      </c>
      <c r="H14" s="27" t="s">
        <v>42</v>
      </c>
      <c r="I14" s="21" t="s">
        <v>328</v>
      </c>
    </row>
    <row r="15" spans="1:13" ht="22.5" x14ac:dyDescent="0.25">
      <c r="A15" s="20" t="s">
        <v>329</v>
      </c>
      <c r="B15" s="21" t="s">
        <v>14</v>
      </c>
      <c r="C15" s="21" t="s">
        <v>330</v>
      </c>
      <c r="D15" s="20" t="s">
        <v>331</v>
      </c>
      <c r="E15" s="34">
        <v>29.91</v>
      </c>
      <c r="F15" s="36" t="s">
        <v>214</v>
      </c>
      <c r="G15" s="82" t="s">
        <v>31</v>
      </c>
      <c r="H15" s="21" t="s">
        <v>16</v>
      </c>
      <c r="I15" s="27" t="s">
        <v>332</v>
      </c>
    </row>
    <row r="16" spans="1:13" x14ac:dyDescent="0.25">
      <c r="A16" s="20" t="s">
        <v>333</v>
      </c>
      <c r="B16" s="21" t="s">
        <v>14</v>
      </c>
      <c r="C16" s="21" t="s">
        <v>66</v>
      </c>
      <c r="D16" s="20" t="s">
        <v>331</v>
      </c>
      <c r="E16" s="119">
        <f>111.12+108.01+117.1+158.56</f>
        <v>494.79</v>
      </c>
      <c r="F16" s="21" t="s">
        <v>47</v>
      </c>
      <c r="G16" s="26" t="s">
        <v>48</v>
      </c>
      <c r="H16" s="21" t="s">
        <v>42</v>
      </c>
      <c r="I16" s="21" t="s">
        <v>67</v>
      </c>
    </row>
    <row r="17" spans="1:9" x14ac:dyDescent="0.25">
      <c r="A17" s="20" t="s">
        <v>333</v>
      </c>
      <c r="B17" s="21" t="s">
        <v>14</v>
      </c>
      <c r="C17" s="21" t="s">
        <v>170</v>
      </c>
      <c r="D17" s="20" t="s">
        <v>331</v>
      </c>
      <c r="E17" s="29">
        <f>92.97+22.18</f>
        <v>115.15</v>
      </c>
      <c r="F17" s="21" t="s">
        <v>47</v>
      </c>
      <c r="G17" s="26" t="s">
        <v>48</v>
      </c>
      <c r="H17" s="21" t="s">
        <v>42</v>
      </c>
      <c r="I17" s="21" t="s">
        <v>91</v>
      </c>
    </row>
    <row r="18" spans="1:9" ht="56.25" x14ac:dyDescent="0.25">
      <c r="A18" s="20" t="s">
        <v>338</v>
      </c>
      <c r="B18" s="36" t="s">
        <v>12</v>
      </c>
      <c r="C18" s="36" t="s">
        <v>339</v>
      </c>
      <c r="D18" s="28" t="s">
        <v>340</v>
      </c>
      <c r="E18" s="29">
        <f>1000*1.985</f>
        <v>1985</v>
      </c>
      <c r="F18" s="36" t="s">
        <v>117</v>
      </c>
      <c r="G18" s="82" t="s">
        <v>118</v>
      </c>
      <c r="H18" s="83" t="s">
        <v>108</v>
      </c>
      <c r="I18" s="21" t="s">
        <v>119</v>
      </c>
    </row>
    <row r="19" spans="1:9" x14ac:dyDescent="0.25">
      <c r="A19" s="20" t="s">
        <v>334</v>
      </c>
      <c r="B19" s="21" t="s">
        <v>14</v>
      </c>
      <c r="C19" s="21" t="s">
        <v>335</v>
      </c>
      <c r="D19" s="20" t="s">
        <v>336</v>
      </c>
      <c r="E19" s="34">
        <v>85.47</v>
      </c>
      <c r="F19" s="36" t="s">
        <v>58</v>
      </c>
      <c r="G19" s="26" t="s">
        <v>33</v>
      </c>
      <c r="H19" s="21" t="s">
        <v>16</v>
      </c>
      <c r="I19" s="21" t="s">
        <v>105</v>
      </c>
    </row>
    <row r="20" spans="1:9" x14ac:dyDescent="0.25">
      <c r="A20" s="20" t="s">
        <v>337</v>
      </c>
      <c r="B20" s="21" t="s">
        <v>12</v>
      </c>
      <c r="C20" s="21" t="s">
        <v>75</v>
      </c>
      <c r="D20" s="20" t="s">
        <v>336</v>
      </c>
      <c r="E20" s="34">
        <v>83.76</v>
      </c>
      <c r="F20" s="21" t="s">
        <v>76</v>
      </c>
      <c r="G20" s="26" t="s">
        <v>18</v>
      </c>
      <c r="H20" s="27" t="s">
        <v>13</v>
      </c>
      <c r="I20" s="21" t="s">
        <v>19</v>
      </c>
    </row>
    <row r="24" spans="1:9" x14ac:dyDescent="0.25">
      <c r="E24" s="155"/>
    </row>
  </sheetData>
  <sortState ref="A10:I20">
    <sortCondition ref="D10"/>
  </sortState>
  <mergeCells count="1">
    <mergeCell ref="A7:H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M19" sqref="M19"/>
    </sheetView>
  </sheetViews>
  <sheetFormatPr defaultColWidth="11.42578125" defaultRowHeight="15" x14ac:dyDescent="0.25"/>
  <cols>
    <col min="1" max="1" width="10.5703125" style="8" customWidth="1"/>
    <col min="2" max="2" width="9.140625" style="8" customWidth="1"/>
    <col min="3" max="3" width="29.28515625" style="8" customWidth="1"/>
    <col min="4" max="4" width="12.140625" style="8" customWidth="1"/>
    <col min="5" max="5" width="12.28515625" style="8" customWidth="1"/>
    <col min="6" max="6" width="26.140625" style="8" customWidth="1"/>
    <col min="7" max="7" width="12.7109375" style="8" customWidth="1"/>
    <col min="8" max="9" width="11.42578125" style="8"/>
    <col min="257" max="257" width="10.5703125" customWidth="1"/>
    <col min="258" max="258" width="9.140625" customWidth="1"/>
    <col min="259" max="259" width="29.28515625" customWidth="1"/>
    <col min="260" max="260" width="12.140625" customWidth="1"/>
    <col min="261" max="261" width="12.28515625" customWidth="1"/>
    <col min="262" max="262" width="26.140625" customWidth="1"/>
    <col min="263" max="263" width="12.7109375" customWidth="1"/>
    <col min="513" max="513" width="10.5703125" customWidth="1"/>
    <col min="514" max="514" width="9.140625" customWidth="1"/>
    <col min="515" max="515" width="29.28515625" customWidth="1"/>
    <col min="516" max="516" width="12.140625" customWidth="1"/>
    <col min="517" max="517" width="12.28515625" customWidth="1"/>
    <col min="518" max="518" width="26.140625" customWidth="1"/>
    <col min="519" max="519" width="12.7109375" customWidth="1"/>
    <col min="769" max="769" width="10.5703125" customWidth="1"/>
    <col min="770" max="770" width="9.140625" customWidth="1"/>
    <col min="771" max="771" width="29.28515625" customWidth="1"/>
    <col min="772" max="772" width="12.140625" customWidth="1"/>
    <col min="773" max="773" width="12.28515625" customWidth="1"/>
    <col min="774" max="774" width="26.140625" customWidth="1"/>
    <col min="775" max="775" width="12.7109375" customWidth="1"/>
    <col min="1025" max="1025" width="10.5703125" customWidth="1"/>
    <col min="1026" max="1026" width="9.140625" customWidth="1"/>
    <col min="1027" max="1027" width="29.28515625" customWidth="1"/>
    <col min="1028" max="1028" width="12.140625" customWidth="1"/>
    <col min="1029" max="1029" width="12.28515625" customWidth="1"/>
    <col min="1030" max="1030" width="26.140625" customWidth="1"/>
    <col min="1031" max="1031" width="12.7109375" customWidth="1"/>
    <col min="1281" max="1281" width="10.5703125" customWidth="1"/>
    <col min="1282" max="1282" width="9.140625" customWidth="1"/>
    <col min="1283" max="1283" width="29.28515625" customWidth="1"/>
    <col min="1284" max="1284" width="12.140625" customWidth="1"/>
    <col min="1285" max="1285" width="12.28515625" customWidth="1"/>
    <col min="1286" max="1286" width="26.140625" customWidth="1"/>
    <col min="1287" max="1287" width="12.7109375" customWidth="1"/>
    <col min="1537" max="1537" width="10.5703125" customWidth="1"/>
    <col min="1538" max="1538" width="9.140625" customWidth="1"/>
    <col min="1539" max="1539" width="29.28515625" customWidth="1"/>
    <col min="1540" max="1540" width="12.140625" customWidth="1"/>
    <col min="1541" max="1541" width="12.28515625" customWidth="1"/>
    <col min="1542" max="1542" width="26.140625" customWidth="1"/>
    <col min="1543" max="1543" width="12.7109375" customWidth="1"/>
    <col min="1793" max="1793" width="10.5703125" customWidth="1"/>
    <col min="1794" max="1794" width="9.140625" customWidth="1"/>
    <col min="1795" max="1795" width="29.28515625" customWidth="1"/>
    <col min="1796" max="1796" width="12.140625" customWidth="1"/>
    <col min="1797" max="1797" width="12.28515625" customWidth="1"/>
    <col min="1798" max="1798" width="26.140625" customWidth="1"/>
    <col min="1799" max="1799" width="12.7109375" customWidth="1"/>
    <col min="2049" max="2049" width="10.5703125" customWidth="1"/>
    <col min="2050" max="2050" width="9.140625" customWidth="1"/>
    <col min="2051" max="2051" width="29.28515625" customWidth="1"/>
    <col min="2052" max="2052" width="12.140625" customWidth="1"/>
    <col min="2053" max="2053" width="12.28515625" customWidth="1"/>
    <col min="2054" max="2054" width="26.140625" customWidth="1"/>
    <col min="2055" max="2055" width="12.7109375" customWidth="1"/>
    <col min="2305" max="2305" width="10.5703125" customWidth="1"/>
    <col min="2306" max="2306" width="9.140625" customWidth="1"/>
    <col min="2307" max="2307" width="29.28515625" customWidth="1"/>
    <col min="2308" max="2308" width="12.140625" customWidth="1"/>
    <col min="2309" max="2309" width="12.28515625" customWidth="1"/>
    <col min="2310" max="2310" width="26.140625" customWidth="1"/>
    <col min="2311" max="2311" width="12.7109375" customWidth="1"/>
    <col min="2561" max="2561" width="10.5703125" customWidth="1"/>
    <col min="2562" max="2562" width="9.140625" customWidth="1"/>
    <col min="2563" max="2563" width="29.28515625" customWidth="1"/>
    <col min="2564" max="2564" width="12.140625" customWidth="1"/>
    <col min="2565" max="2565" width="12.28515625" customWidth="1"/>
    <col min="2566" max="2566" width="26.140625" customWidth="1"/>
    <col min="2567" max="2567" width="12.7109375" customWidth="1"/>
    <col min="2817" max="2817" width="10.5703125" customWidth="1"/>
    <col min="2818" max="2818" width="9.140625" customWidth="1"/>
    <col min="2819" max="2819" width="29.28515625" customWidth="1"/>
    <col min="2820" max="2820" width="12.140625" customWidth="1"/>
    <col min="2821" max="2821" width="12.28515625" customWidth="1"/>
    <col min="2822" max="2822" width="26.140625" customWidth="1"/>
    <col min="2823" max="2823" width="12.7109375" customWidth="1"/>
    <col min="3073" max="3073" width="10.5703125" customWidth="1"/>
    <col min="3074" max="3074" width="9.140625" customWidth="1"/>
    <col min="3075" max="3075" width="29.28515625" customWidth="1"/>
    <col min="3076" max="3076" width="12.140625" customWidth="1"/>
    <col min="3077" max="3077" width="12.28515625" customWidth="1"/>
    <col min="3078" max="3078" width="26.140625" customWidth="1"/>
    <col min="3079" max="3079" width="12.7109375" customWidth="1"/>
    <col min="3329" max="3329" width="10.5703125" customWidth="1"/>
    <col min="3330" max="3330" width="9.140625" customWidth="1"/>
    <col min="3331" max="3331" width="29.28515625" customWidth="1"/>
    <col min="3332" max="3332" width="12.140625" customWidth="1"/>
    <col min="3333" max="3333" width="12.28515625" customWidth="1"/>
    <col min="3334" max="3334" width="26.140625" customWidth="1"/>
    <col min="3335" max="3335" width="12.7109375" customWidth="1"/>
    <col min="3585" max="3585" width="10.5703125" customWidth="1"/>
    <col min="3586" max="3586" width="9.140625" customWidth="1"/>
    <col min="3587" max="3587" width="29.28515625" customWidth="1"/>
    <col min="3588" max="3588" width="12.140625" customWidth="1"/>
    <col min="3589" max="3589" width="12.28515625" customWidth="1"/>
    <col min="3590" max="3590" width="26.140625" customWidth="1"/>
    <col min="3591" max="3591" width="12.7109375" customWidth="1"/>
    <col min="3841" max="3841" width="10.5703125" customWidth="1"/>
    <col min="3842" max="3842" width="9.140625" customWidth="1"/>
    <col min="3843" max="3843" width="29.28515625" customWidth="1"/>
    <col min="3844" max="3844" width="12.140625" customWidth="1"/>
    <col min="3845" max="3845" width="12.28515625" customWidth="1"/>
    <col min="3846" max="3846" width="26.140625" customWidth="1"/>
    <col min="3847" max="3847" width="12.7109375" customWidth="1"/>
    <col min="4097" max="4097" width="10.5703125" customWidth="1"/>
    <col min="4098" max="4098" width="9.140625" customWidth="1"/>
    <col min="4099" max="4099" width="29.28515625" customWidth="1"/>
    <col min="4100" max="4100" width="12.140625" customWidth="1"/>
    <col min="4101" max="4101" width="12.28515625" customWidth="1"/>
    <col min="4102" max="4102" width="26.140625" customWidth="1"/>
    <col min="4103" max="4103" width="12.7109375" customWidth="1"/>
    <col min="4353" max="4353" width="10.5703125" customWidth="1"/>
    <col min="4354" max="4354" width="9.140625" customWidth="1"/>
    <col min="4355" max="4355" width="29.28515625" customWidth="1"/>
    <col min="4356" max="4356" width="12.140625" customWidth="1"/>
    <col min="4357" max="4357" width="12.28515625" customWidth="1"/>
    <col min="4358" max="4358" width="26.140625" customWidth="1"/>
    <col min="4359" max="4359" width="12.7109375" customWidth="1"/>
    <col min="4609" max="4609" width="10.5703125" customWidth="1"/>
    <col min="4610" max="4610" width="9.140625" customWidth="1"/>
    <col min="4611" max="4611" width="29.28515625" customWidth="1"/>
    <col min="4612" max="4612" width="12.140625" customWidth="1"/>
    <col min="4613" max="4613" width="12.28515625" customWidth="1"/>
    <col min="4614" max="4614" width="26.140625" customWidth="1"/>
    <col min="4615" max="4615" width="12.7109375" customWidth="1"/>
    <col min="4865" max="4865" width="10.5703125" customWidth="1"/>
    <col min="4866" max="4866" width="9.140625" customWidth="1"/>
    <col min="4867" max="4867" width="29.28515625" customWidth="1"/>
    <col min="4868" max="4868" width="12.140625" customWidth="1"/>
    <col min="4869" max="4869" width="12.28515625" customWidth="1"/>
    <col min="4870" max="4870" width="26.140625" customWidth="1"/>
    <col min="4871" max="4871" width="12.7109375" customWidth="1"/>
    <col min="5121" max="5121" width="10.5703125" customWidth="1"/>
    <col min="5122" max="5122" width="9.140625" customWidth="1"/>
    <col min="5123" max="5123" width="29.28515625" customWidth="1"/>
    <col min="5124" max="5124" width="12.140625" customWidth="1"/>
    <col min="5125" max="5125" width="12.28515625" customWidth="1"/>
    <col min="5126" max="5126" width="26.140625" customWidth="1"/>
    <col min="5127" max="5127" width="12.7109375" customWidth="1"/>
    <col min="5377" max="5377" width="10.5703125" customWidth="1"/>
    <col min="5378" max="5378" width="9.140625" customWidth="1"/>
    <col min="5379" max="5379" width="29.28515625" customWidth="1"/>
    <col min="5380" max="5380" width="12.140625" customWidth="1"/>
    <col min="5381" max="5381" width="12.28515625" customWidth="1"/>
    <col min="5382" max="5382" width="26.140625" customWidth="1"/>
    <col min="5383" max="5383" width="12.7109375" customWidth="1"/>
    <col min="5633" max="5633" width="10.5703125" customWidth="1"/>
    <col min="5634" max="5634" width="9.140625" customWidth="1"/>
    <col min="5635" max="5635" width="29.28515625" customWidth="1"/>
    <col min="5636" max="5636" width="12.140625" customWidth="1"/>
    <col min="5637" max="5637" width="12.28515625" customWidth="1"/>
    <col min="5638" max="5638" width="26.140625" customWidth="1"/>
    <col min="5639" max="5639" width="12.7109375" customWidth="1"/>
    <col min="5889" max="5889" width="10.5703125" customWidth="1"/>
    <col min="5890" max="5890" width="9.140625" customWidth="1"/>
    <col min="5891" max="5891" width="29.28515625" customWidth="1"/>
    <col min="5892" max="5892" width="12.140625" customWidth="1"/>
    <col min="5893" max="5893" width="12.28515625" customWidth="1"/>
    <col min="5894" max="5894" width="26.140625" customWidth="1"/>
    <col min="5895" max="5895" width="12.7109375" customWidth="1"/>
    <col min="6145" max="6145" width="10.5703125" customWidth="1"/>
    <col min="6146" max="6146" width="9.140625" customWidth="1"/>
    <col min="6147" max="6147" width="29.28515625" customWidth="1"/>
    <col min="6148" max="6148" width="12.140625" customWidth="1"/>
    <col min="6149" max="6149" width="12.28515625" customWidth="1"/>
    <col min="6150" max="6150" width="26.140625" customWidth="1"/>
    <col min="6151" max="6151" width="12.7109375" customWidth="1"/>
    <col min="6401" max="6401" width="10.5703125" customWidth="1"/>
    <col min="6402" max="6402" width="9.140625" customWidth="1"/>
    <col min="6403" max="6403" width="29.28515625" customWidth="1"/>
    <col min="6404" max="6404" width="12.140625" customWidth="1"/>
    <col min="6405" max="6405" width="12.28515625" customWidth="1"/>
    <col min="6406" max="6406" width="26.140625" customWidth="1"/>
    <col min="6407" max="6407" width="12.7109375" customWidth="1"/>
    <col min="6657" max="6657" width="10.5703125" customWidth="1"/>
    <col min="6658" max="6658" width="9.140625" customWidth="1"/>
    <col min="6659" max="6659" width="29.28515625" customWidth="1"/>
    <col min="6660" max="6660" width="12.140625" customWidth="1"/>
    <col min="6661" max="6661" width="12.28515625" customWidth="1"/>
    <col min="6662" max="6662" width="26.140625" customWidth="1"/>
    <col min="6663" max="6663" width="12.7109375" customWidth="1"/>
    <col min="6913" max="6913" width="10.5703125" customWidth="1"/>
    <col min="6914" max="6914" width="9.140625" customWidth="1"/>
    <col min="6915" max="6915" width="29.28515625" customWidth="1"/>
    <col min="6916" max="6916" width="12.140625" customWidth="1"/>
    <col min="6917" max="6917" width="12.28515625" customWidth="1"/>
    <col min="6918" max="6918" width="26.140625" customWidth="1"/>
    <col min="6919" max="6919" width="12.7109375" customWidth="1"/>
    <col min="7169" max="7169" width="10.5703125" customWidth="1"/>
    <col min="7170" max="7170" width="9.140625" customWidth="1"/>
    <col min="7171" max="7171" width="29.28515625" customWidth="1"/>
    <col min="7172" max="7172" width="12.140625" customWidth="1"/>
    <col min="7173" max="7173" width="12.28515625" customWidth="1"/>
    <col min="7174" max="7174" width="26.140625" customWidth="1"/>
    <col min="7175" max="7175" width="12.7109375" customWidth="1"/>
    <col min="7425" max="7425" width="10.5703125" customWidth="1"/>
    <col min="7426" max="7426" width="9.140625" customWidth="1"/>
    <col min="7427" max="7427" width="29.28515625" customWidth="1"/>
    <col min="7428" max="7428" width="12.140625" customWidth="1"/>
    <col min="7429" max="7429" width="12.28515625" customWidth="1"/>
    <col min="7430" max="7430" width="26.140625" customWidth="1"/>
    <col min="7431" max="7431" width="12.7109375" customWidth="1"/>
    <col min="7681" max="7681" width="10.5703125" customWidth="1"/>
    <col min="7682" max="7682" width="9.140625" customWidth="1"/>
    <col min="7683" max="7683" width="29.28515625" customWidth="1"/>
    <col min="7684" max="7684" width="12.140625" customWidth="1"/>
    <col min="7685" max="7685" width="12.28515625" customWidth="1"/>
    <col min="7686" max="7686" width="26.140625" customWidth="1"/>
    <col min="7687" max="7687" width="12.7109375" customWidth="1"/>
    <col min="7937" max="7937" width="10.5703125" customWidth="1"/>
    <col min="7938" max="7938" width="9.140625" customWidth="1"/>
    <col min="7939" max="7939" width="29.28515625" customWidth="1"/>
    <col min="7940" max="7940" width="12.140625" customWidth="1"/>
    <col min="7941" max="7941" width="12.28515625" customWidth="1"/>
    <col min="7942" max="7942" width="26.140625" customWidth="1"/>
    <col min="7943" max="7943" width="12.7109375" customWidth="1"/>
    <col min="8193" max="8193" width="10.5703125" customWidth="1"/>
    <col min="8194" max="8194" width="9.140625" customWidth="1"/>
    <col min="8195" max="8195" width="29.28515625" customWidth="1"/>
    <col min="8196" max="8196" width="12.140625" customWidth="1"/>
    <col min="8197" max="8197" width="12.28515625" customWidth="1"/>
    <col min="8198" max="8198" width="26.140625" customWidth="1"/>
    <col min="8199" max="8199" width="12.7109375" customWidth="1"/>
    <col min="8449" max="8449" width="10.5703125" customWidth="1"/>
    <col min="8450" max="8450" width="9.140625" customWidth="1"/>
    <col min="8451" max="8451" width="29.28515625" customWidth="1"/>
    <col min="8452" max="8452" width="12.140625" customWidth="1"/>
    <col min="8453" max="8453" width="12.28515625" customWidth="1"/>
    <col min="8454" max="8454" width="26.140625" customWidth="1"/>
    <col min="8455" max="8455" width="12.7109375" customWidth="1"/>
    <col min="8705" max="8705" width="10.5703125" customWidth="1"/>
    <col min="8706" max="8706" width="9.140625" customWidth="1"/>
    <col min="8707" max="8707" width="29.28515625" customWidth="1"/>
    <col min="8708" max="8708" width="12.140625" customWidth="1"/>
    <col min="8709" max="8709" width="12.28515625" customWidth="1"/>
    <col min="8710" max="8710" width="26.140625" customWidth="1"/>
    <col min="8711" max="8711" width="12.7109375" customWidth="1"/>
    <col min="8961" max="8961" width="10.5703125" customWidth="1"/>
    <col min="8962" max="8962" width="9.140625" customWidth="1"/>
    <col min="8963" max="8963" width="29.28515625" customWidth="1"/>
    <col min="8964" max="8964" width="12.140625" customWidth="1"/>
    <col min="8965" max="8965" width="12.28515625" customWidth="1"/>
    <col min="8966" max="8966" width="26.140625" customWidth="1"/>
    <col min="8967" max="8967" width="12.7109375" customWidth="1"/>
    <col min="9217" max="9217" width="10.5703125" customWidth="1"/>
    <col min="9218" max="9218" width="9.140625" customWidth="1"/>
    <col min="9219" max="9219" width="29.28515625" customWidth="1"/>
    <col min="9220" max="9220" width="12.140625" customWidth="1"/>
    <col min="9221" max="9221" width="12.28515625" customWidth="1"/>
    <col min="9222" max="9222" width="26.140625" customWidth="1"/>
    <col min="9223" max="9223" width="12.7109375" customWidth="1"/>
    <col min="9473" max="9473" width="10.5703125" customWidth="1"/>
    <col min="9474" max="9474" width="9.140625" customWidth="1"/>
    <col min="9475" max="9475" width="29.28515625" customWidth="1"/>
    <col min="9476" max="9476" width="12.140625" customWidth="1"/>
    <col min="9477" max="9477" width="12.28515625" customWidth="1"/>
    <col min="9478" max="9478" width="26.140625" customWidth="1"/>
    <col min="9479" max="9479" width="12.7109375" customWidth="1"/>
    <col min="9729" max="9729" width="10.5703125" customWidth="1"/>
    <col min="9730" max="9730" width="9.140625" customWidth="1"/>
    <col min="9731" max="9731" width="29.28515625" customWidth="1"/>
    <col min="9732" max="9732" width="12.140625" customWidth="1"/>
    <col min="9733" max="9733" width="12.28515625" customWidth="1"/>
    <col min="9734" max="9734" width="26.140625" customWidth="1"/>
    <col min="9735" max="9735" width="12.7109375" customWidth="1"/>
    <col min="9985" max="9985" width="10.5703125" customWidth="1"/>
    <col min="9986" max="9986" width="9.140625" customWidth="1"/>
    <col min="9987" max="9987" width="29.28515625" customWidth="1"/>
    <col min="9988" max="9988" width="12.140625" customWidth="1"/>
    <col min="9989" max="9989" width="12.28515625" customWidth="1"/>
    <col min="9990" max="9990" width="26.140625" customWidth="1"/>
    <col min="9991" max="9991" width="12.7109375" customWidth="1"/>
    <col min="10241" max="10241" width="10.5703125" customWidth="1"/>
    <col min="10242" max="10242" width="9.140625" customWidth="1"/>
    <col min="10243" max="10243" width="29.28515625" customWidth="1"/>
    <col min="10244" max="10244" width="12.140625" customWidth="1"/>
    <col min="10245" max="10245" width="12.28515625" customWidth="1"/>
    <col min="10246" max="10246" width="26.140625" customWidth="1"/>
    <col min="10247" max="10247" width="12.7109375" customWidth="1"/>
    <col min="10497" max="10497" width="10.5703125" customWidth="1"/>
    <col min="10498" max="10498" width="9.140625" customWidth="1"/>
    <col min="10499" max="10499" width="29.28515625" customWidth="1"/>
    <col min="10500" max="10500" width="12.140625" customWidth="1"/>
    <col min="10501" max="10501" width="12.28515625" customWidth="1"/>
    <col min="10502" max="10502" width="26.140625" customWidth="1"/>
    <col min="10503" max="10503" width="12.7109375" customWidth="1"/>
    <col min="10753" max="10753" width="10.5703125" customWidth="1"/>
    <col min="10754" max="10754" width="9.140625" customWidth="1"/>
    <col min="10755" max="10755" width="29.28515625" customWidth="1"/>
    <col min="10756" max="10756" width="12.140625" customWidth="1"/>
    <col min="10757" max="10757" width="12.28515625" customWidth="1"/>
    <col min="10758" max="10758" width="26.140625" customWidth="1"/>
    <col min="10759" max="10759" width="12.7109375" customWidth="1"/>
    <col min="11009" max="11009" width="10.5703125" customWidth="1"/>
    <col min="11010" max="11010" width="9.140625" customWidth="1"/>
    <col min="11011" max="11011" width="29.28515625" customWidth="1"/>
    <col min="11012" max="11012" width="12.140625" customWidth="1"/>
    <col min="11013" max="11013" width="12.28515625" customWidth="1"/>
    <col min="11014" max="11014" width="26.140625" customWidth="1"/>
    <col min="11015" max="11015" width="12.7109375" customWidth="1"/>
    <col min="11265" max="11265" width="10.5703125" customWidth="1"/>
    <col min="11266" max="11266" width="9.140625" customWidth="1"/>
    <col min="11267" max="11267" width="29.28515625" customWidth="1"/>
    <col min="11268" max="11268" width="12.140625" customWidth="1"/>
    <col min="11269" max="11269" width="12.28515625" customWidth="1"/>
    <col min="11270" max="11270" width="26.140625" customWidth="1"/>
    <col min="11271" max="11271" width="12.7109375" customWidth="1"/>
    <col min="11521" max="11521" width="10.5703125" customWidth="1"/>
    <col min="11522" max="11522" width="9.140625" customWidth="1"/>
    <col min="11523" max="11523" width="29.28515625" customWidth="1"/>
    <col min="11524" max="11524" width="12.140625" customWidth="1"/>
    <col min="11525" max="11525" width="12.28515625" customWidth="1"/>
    <col min="11526" max="11526" width="26.140625" customWidth="1"/>
    <col min="11527" max="11527" width="12.7109375" customWidth="1"/>
    <col min="11777" max="11777" width="10.5703125" customWidth="1"/>
    <col min="11778" max="11778" width="9.140625" customWidth="1"/>
    <col min="11779" max="11779" width="29.28515625" customWidth="1"/>
    <col min="11780" max="11780" width="12.140625" customWidth="1"/>
    <col min="11781" max="11781" width="12.28515625" customWidth="1"/>
    <col min="11782" max="11782" width="26.140625" customWidth="1"/>
    <col min="11783" max="11783" width="12.7109375" customWidth="1"/>
    <col min="12033" max="12033" width="10.5703125" customWidth="1"/>
    <col min="12034" max="12034" width="9.140625" customWidth="1"/>
    <col min="12035" max="12035" width="29.28515625" customWidth="1"/>
    <col min="12036" max="12036" width="12.140625" customWidth="1"/>
    <col min="12037" max="12037" width="12.28515625" customWidth="1"/>
    <col min="12038" max="12038" width="26.140625" customWidth="1"/>
    <col min="12039" max="12039" width="12.7109375" customWidth="1"/>
    <col min="12289" max="12289" width="10.5703125" customWidth="1"/>
    <col min="12290" max="12290" width="9.140625" customWidth="1"/>
    <col min="12291" max="12291" width="29.28515625" customWidth="1"/>
    <col min="12292" max="12292" width="12.140625" customWidth="1"/>
    <col min="12293" max="12293" width="12.28515625" customWidth="1"/>
    <col min="12294" max="12294" width="26.140625" customWidth="1"/>
    <col min="12295" max="12295" width="12.7109375" customWidth="1"/>
    <col min="12545" max="12545" width="10.5703125" customWidth="1"/>
    <col min="12546" max="12546" width="9.140625" customWidth="1"/>
    <col min="12547" max="12547" width="29.28515625" customWidth="1"/>
    <col min="12548" max="12548" width="12.140625" customWidth="1"/>
    <col min="12549" max="12549" width="12.28515625" customWidth="1"/>
    <col min="12550" max="12550" width="26.140625" customWidth="1"/>
    <col min="12551" max="12551" width="12.7109375" customWidth="1"/>
    <col min="12801" max="12801" width="10.5703125" customWidth="1"/>
    <col min="12802" max="12802" width="9.140625" customWidth="1"/>
    <col min="12803" max="12803" width="29.28515625" customWidth="1"/>
    <col min="12804" max="12804" width="12.140625" customWidth="1"/>
    <col min="12805" max="12805" width="12.28515625" customWidth="1"/>
    <col min="12806" max="12806" width="26.140625" customWidth="1"/>
    <col min="12807" max="12807" width="12.7109375" customWidth="1"/>
    <col min="13057" max="13057" width="10.5703125" customWidth="1"/>
    <col min="13058" max="13058" width="9.140625" customWidth="1"/>
    <col min="13059" max="13059" width="29.28515625" customWidth="1"/>
    <col min="13060" max="13060" width="12.140625" customWidth="1"/>
    <col min="13061" max="13061" width="12.28515625" customWidth="1"/>
    <col min="13062" max="13062" width="26.140625" customWidth="1"/>
    <col min="13063" max="13063" width="12.7109375" customWidth="1"/>
    <col min="13313" max="13313" width="10.5703125" customWidth="1"/>
    <col min="13314" max="13314" width="9.140625" customWidth="1"/>
    <col min="13315" max="13315" width="29.28515625" customWidth="1"/>
    <col min="13316" max="13316" width="12.140625" customWidth="1"/>
    <col min="13317" max="13317" width="12.28515625" customWidth="1"/>
    <col min="13318" max="13318" width="26.140625" customWidth="1"/>
    <col min="13319" max="13319" width="12.7109375" customWidth="1"/>
    <col min="13569" max="13569" width="10.5703125" customWidth="1"/>
    <col min="13570" max="13570" width="9.140625" customWidth="1"/>
    <col min="13571" max="13571" width="29.28515625" customWidth="1"/>
    <col min="13572" max="13572" width="12.140625" customWidth="1"/>
    <col min="13573" max="13573" width="12.28515625" customWidth="1"/>
    <col min="13574" max="13574" width="26.140625" customWidth="1"/>
    <col min="13575" max="13575" width="12.7109375" customWidth="1"/>
    <col min="13825" max="13825" width="10.5703125" customWidth="1"/>
    <col min="13826" max="13826" width="9.140625" customWidth="1"/>
    <col min="13827" max="13827" width="29.28515625" customWidth="1"/>
    <col min="13828" max="13828" width="12.140625" customWidth="1"/>
    <col min="13829" max="13829" width="12.28515625" customWidth="1"/>
    <col min="13830" max="13830" width="26.140625" customWidth="1"/>
    <col min="13831" max="13831" width="12.7109375" customWidth="1"/>
    <col min="14081" max="14081" width="10.5703125" customWidth="1"/>
    <col min="14082" max="14082" width="9.140625" customWidth="1"/>
    <col min="14083" max="14083" width="29.28515625" customWidth="1"/>
    <col min="14084" max="14084" width="12.140625" customWidth="1"/>
    <col min="14085" max="14085" width="12.28515625" customWidth="1"/>
    <col min="14086" max="14086" width="26.140625" customWidth="1"/>
    <col min="14087" max="14087" width="12.7109375" customWidth="1"/>
    <col min="14337" max="14337" width="10.5703125" customWidth="1"/>
    <col min="14338" max="14338" width="9.140625" customWidth="1"/>
    <col min="14339" max="14339" width="29.28515625" customWidth="1"/>
    <col min="14340" max="14340" width="12.140625" customWidth="1"/>
    <col min="14341" max="14341" width="12.28515625" customWidth="1"/>
    <col min="14342" max="14342" width="26.140625" customWidth="1"/>
    <col min="14343" max="14343" width="12.7109375" customWidth="1"/>
    <col min="14593" max="14593" width="10.5703125" customWidth="1"/>
    <col min="14594" max="14594" width="9.140625" customWidth="1"/>
    <col min="14595" max="14595" width="29.28515625" customWidth="1"/>
    <col min="14596" max="14596" width="12.140625" customWidth="1"/>
    <col min="14597" max="14597" width="12.28515625" customWidth="1"/>
    <col min="14598" max="14598" width="26.140625" customWidth="1"/>
    <col min="14599" max="14599" width="12.7109375" customWidth="1"/>
    <col min="14849" max="14849" width="10.5703125" customWidth="1"/>
    <col min="14850" max="14850" width="9.140625" customWidth="1"/>
    <col min="14851" max="14851" width="29.28515625" customWidth="1"/>
    <col min="14852" max="14852" width="12.140625" customWidth="1"/>
    <col min="14853" max="14853" width="12.28515625" customWidth="1"/>
    <col min="14854" max="14854" width="26.140625" customWidth="1"/>
    <col min="14855" max="14855" width="12.7109375" customWidth="1"/>
    <col min="15105" max="15105" width="10.5703125" customWidth="1"/>
    <col min="15106" max="15106" width="9.140625" customWidth="1"/>
    <col min="15107" max="15107" width="29.28515625" customWidth="1"/>
    <col min="15108" max="15108" width="12.140625" customWidth="1"/>
    <col min="15109" max="15109" width="12.28515625" customWidth="1"/>
    <col min="15110" max="15110" width="26.140625" customWidth="1"/>
    <col min="15111" max="15111" width="12.7109375" customWidth="1"/>
    <col min="15361" max="15361" width="10.5703125" customWidth="1"/>
    <col min="15362" max="15362" width="9.140625" customWidth="1"/>
    <col min="15363" max="15363" width="29.28515625" customWidth="1"/>
    <col min="15364" max="15364" width="12.140625" customWidth="1"/>
    <col min="15365" max="15365" width="12.28515625" customWidth="1"/>
    <col min="15366" max="15366" width="26.140625" customWidth="1"/>
    <col min="15367" max="15367" width="12.7109375" customWidth="1"/>
    <col min="15617" max="15617" width="10.5703125" customWidth="1"/>
    <col min="15618" max="15618" width="9.140625" customWidth="1"/>
    <col min="15619" max="15619" width="29.28515625" customWidth="1"/>
    <col min="15620" max="15620" width="12.140625" customWidth="1"/>
    <col min="15621" max="15621" width="12.28515625" customWidth="1"/>
    <col min="15622" max="15622" width="26.140625" customWidth="1"/>
    <col min="15623" max="15623" width="12.7109375" customWidth="1"/>
    <col min="15873" max="15873" width="10.5703125" customWidth="1"/>
    <col min="15874" max="15874" width="9.140625" customWidth="1"/>
    <col min="15875" max="15875" width="29.28515625" customWidth="1"/>
    <col min="15876" max="15876" width="12.140625" customWidth="1"/>
    <col min="15877" max="15877" width="12.28515625" customWidth="1"/>
    <col min="15878" max="15878" width="26.140625" customWidth="1"/>
    <col min="15879" max="15879" width="12.7109375" customWidth="1"/>
    <col min="16129" max="16129" width="10.5703125" customWidth="1"/>
    <col min="16130" max="16130" width="9.140625" customWidth="1"/>
    <col min="16131" max="16131" width="29.28515625" customWidth="1"/>
    <col min="16132" max="16132" width="12.140625" customWidth="1"/>
    <col min="16133" max="16133" width="12.28515625" customWidth="1"/>
    <col min="16134" max="16134" width="26.140625" customWidth="1"/>
    <col min="16135" max="16135" width="12.7109375" customWidth="1"/>
  </cols>
  <sheetData>
    <row r="1" spans="1:13" ht="14.65" customHeight="1" x14ac:dyDescent="0.25">
      <c r="A1" s="1" t="s">
        <v>41</v>
      </c>
      <c r="B1" s="2"/>
      <c r="C1" s="3"/>
      <c r="D1" s="4"/>
      <c r="E1" s="5"/>
      <c r="F1" s="6"/>
      <c r="G1" s="4"/>
      <c r="H1" s="7"/>
    </row>
    <row r="2" spans="1:13" ht="14.65" customHeight="1" x14ac:dyDescent="0.25">
      <c r="A2" s="1" t="s">
        <v>0</v>
      </c>
      <c r="B2" s="2"/>
      <c r="C2" s="3"/>
      <c r="D2" s="4"/>
      <c r="E2" s="5"/>
      <c r="F2" s="6"/>
      <c r="G2" s="4"/>
      <c r="H2" s="7"/>
    </row>
    <row r="3" spans="1:13" ht="14.65" customHeight="1" x14ac:dyDescent="0.25">
      <c r="A3" s="1" t="s">
        <v>40</v>
      </c>
      <c r="B3" s="2"/>
      <c r="C3" s="3"/>
      <c r="D3" s="4"/>
      <c r="E3" s="5"/>
      <c r="F3" s="6"/>
      <c r="G3" s="4"/>
      <c r="H3" s="7"/>
    </row>
    <row r="4" spans="1:13" ht="14.65" customHeight="1" x14ac:dyDescent="0.25">
      <c r="A4" s="9"/>
      <c r="C4" s="6"/>
      <c r="D4" s="4"/>
      <c r="E4" s="5"/>
      <c r="F4" s="6"/>
      <c r="G4" s="4"/>
      <c r="H4" s="7"/>
    </row>
    <row r="5" spans="1:13" ht="14.65" customHeight="1" x14ac:dyDescent="0.25">
      <c r="A5" s="10" t="s">
        <v>1</v>
      </c>
      <c r="B5" s="10"/>
      <c r="C5" s="11"/>
      <c r="D5" s="10"/>
      <c r="E5" s="12"/>
      <c r="F5" s="13"/>
      <c r="G5" s="10"/>
      <c r="H5" s="7"/>
    </row>
    <row r="6" spans="1:13" ht="14.65" customHeight="1" x14ac:dyDescent="0.25">
      <c r="A6" s="9"/>
      <c r="C6" s="6"/>
      <c r="D6" s="4"/>
      <c r="E6" s="5"/>
      <c r="F6" s="6"/>
      <c r="G6" s="4"/>
      <c r="H6" s="7"/>
    </row>
    <row r="7" spans="1:13" ht="14.65" customHeight="1" x14ac:dyDescent="0.25">
      <c r="A7" s="164" t="s">
        <v>141</v>
      </c>
      <c r="B7" s="164"/>
      <c r="C7" s="164"/>
      <c r="D7" s="164"/>
      <c r="E7" s="164"/>
      <c r="F7" s="164"/>
      <c r="G7" s="164"/>
      <c r="H7" s="164"/>
    </row>
    <row r="8" spans="1:13" ht="14.65" customHeight="1" x14ac:dyDescent="0.25">
      <c r="A8" s="14"/>
      <c r="B8" s="14"/>
      <c r="C8" s="14"/>
      <c r="D8" s="14"/>
      <c r="E8" s="14"/>
      <c r="F8" s="14"/>
      <c r="G8" s="14"/>
      <c r="H8" s="14"/>
      <c r="M8" t="s">
        <v>2</v>
      </c>
    </row>
    <row r="9" spans="1:13" ht="33.6" customHeight="1" x14ac:dyDescent="0.25">
      <c r="A9" s="15" t="s">
        <v>3</v>
      </c>
      <c r="B9" s="16" t="s">
        <v>4</v>
      </c>
      <c r="C9" s="16" t="s">
        <v>5</v>
      </c>
      <c r="D9" s="15" t="s">
        <v>6</v>
      </c>
      <c r="E9" s="17" t="s">
        <v>7</v>
      </c>
      <c r="F9" s="16" t="s">
        <v>8</v>
      </c>
      <c r="G9" s="18" t="s">
        <v>9</v>
      </c>
      <c r="H9" s="19" t="s">
        <v>10</v>
      </c>
      <c r="I9" s="16" t="s">
        <v>11</v>
      </c>
    </row>
    <row r="10" spans="1:13" ht="30" customHeight="1" x14ac:dyDescent="0.25">
      <c r="A10" s="20" t="s">
        <v>343</v>
      </c>
      <c r="B10" s="36" t="s">
        <v>12</v>
      </c>
      <c r="C10" s="80" t="s">
        <v>344</v>
      </c>
      <c r="D10" s="28" t="s">
        <v>599</v>
      </c>
      <c r="E10" s="29">
        <v>338</v>
      </c>
      <c r="F10" s="22" t="s">
        <v>112</v>
      </c>
      <c r="G10" s="26" t="s">
        <v>113</v>
      </c>
      <c r="H10" s="21" t="s">
        <v>13</v>
      </c>
      <c r="I10" s="21" t="s">
        <v>102</v>
      </c>
    </row>
    <row r="11" spans="1:13" x14ac:dyDescent="0.25">
      <c r="A11" s="20" t="s">
        <v>341</v>
      </c>
      <c r="B11" s="21" t="s">
        <v>14</v>
      </c>
      <c r="C11" s="80" t="s">
        <v>342</v>
      </c>
      <c r="D11" s="20" t="s">
        <v>598</v>
      </c>
      <c r="E11" s="59">
        <v>138.69999999999999</v>
      </c>
      <c r="F11" s="80" t="s">
        <v>53</v>
      </c>
      <c r="G11" s="26" t="s">
        <v>21</v>
      </c>
      <c r="H11" s="21" t="s">
        <v>22</v>
      </c>
      <c r="I11" s="21" t="s">
        <v>270</v>
      </c>
    </row>
    <row r="12" spans="1:13" x14ac:dyDescent="0.25">
      <c r="A12" s="20" t="s">
        <v>345</v>
      </c>
      <c r="B12" s="21" t="s">
        <v>14</v>
      </c>
      <c r="C12" s="22" t="s">
        <v>66</v>
      </c>
      <c r="D12" s="20" t="s">
        <v>598</v>
      </c>
      <c r="E12" s="119">
        <f>85.13+10.64+162.23+92.31</f>
        <v>350.31</v>
      </c>
      <c r="F12" s="22" t="s">
        <v>47</v>
      </c>
      <c r="G12" s="26" t="s">
        <v>48</v>
      </c>
      <c r="H12" s="21" t="s">
        <v>42</v>
      </c>
      <c r="I12" s="21" t="s">
        <v>67</v>
      </c>
    </row>
    <row r="13" spans="1:13" x14ac:dyDescent="0.25">
      <c r="A13" s="20" t="s">
        <v>345</v>
      </c>
      <c r="B13" s="21" t="s">
        <v>14</v>
      </c>
      <c r="C13" s="22" t="s">
        <v>170</v>
      </c>
      <c r="D13" s="20" t="s">
        <v>598</v>
      </c>
      <c r="E13" s="29">
        <f>64.96</f>
        <v>64.959999999999994</v>
      </c>
      <c r="F13" s="22" t="s">
        <v>47</v>
      </c>
      <c r="G13" s="26" t="s">
        <v>48</v>
      </c>
      <c r="H13" s="21" t="s">
        <v>42</v>
      </c>
      <c r="I13" s="21" t="s">
        <v>91</v>
      </c>
    </row>
    <row r="14" spans="1:13" ht="22.5" x14ac:dyDescent="0.25">
      <c r="A14" s="52" t="s">
        <v>346</v>
      </c>
      <c r="B14" s="120" t="s">
        <v>12</v>
      </c>
      <c r="C14" s="51" t="s">
        <v>347</v>
      </c>
      <c r="D14" s="52" t="s">
        <v>600</v>
      </c>
      <c r="E14" s="53">
        <v>1002.35</v>
      </c>
      <c r="F14" s="51" t="s">
        <v>112</v>
      </c>
      <c r="G14" s="54" t="s">
        <v>113</v>
      </c>
      <c r="H14" s="35" t="s">
        <v>13</v>
      </c>
      <c r="I14" s="35" t="s">
        <v>102</v>
      </c>
    </row>
    <row r="15" spans="1:13" x14ac:dyDescent="0.25">
      <c r="A15" s="52" t="s">
        <v>348</v>
      </c>
      <c r="B15" s="35" t="s">
        <v>14</v>
      </c>
      <c r="C15" s="121" t="s">
        <v>349</v>
      </c>
      <c r="D15" s="122" t="s">
        <v>350</v>
      </c>
      <c r="E15" s="123">
        <v>47.4</v>
      </c>
      <c r="F15" s="121" t="s">
        <v>53</v>
      </c>
      <c r="G15" s="54" t="s">
        <v>21</v>
      </c>
      <c r="H15" s="35" t="s">
        <v>22</v>
      </c>
      <c r="I15" s="35" t="s">
        <v>351</v>
      </c>
    </row>
    <row r="16" spans="1:13" ht="64.5" customHeight="1" x14ac:dyDescent="0.25">
      <c r="A16" s="52" t="s">
        <v>355</v>
      </c>
      <c r="B16" s="35" t="s">
        <v>12</v>
      </c>
      <c r="C16" s="121" t="s">
        <v>356</v>
      </c>
      <c r="D16" s="122" t="s">
        <v>357</v>
      </c>
      <c r="E16" s="123">
        <v>177</v>
      </c>
      <c r="F16" s="121" t="s">
        <v>130</v>
      </c>
      <c r="G16" s="126" t="s">
        <v>78</v>
      </c>
      <c r="H16" s="120" t="s">
        <v>79</v>
      </c>
      <c r="I16" s="127" t="s">
        <v>131</v>
      </c>
    </row>
    <row r="17" spans="1:9" x14ac:dyDescent="0.25">
      <c r="A17" s="52" t="s">
        <v>352</v>
      </c>
      <c r="B17" s="35" t="s">
        <v>14</v>
      </c>
      <c r="C17" s="121" t="s">
        <v>166</v>
      </c>
      <c r="D17" s="122" t="s">
        <v>353</v>
      </c>
      <c r="E17" s="53">
        <v>114.85</v>
      </c>
      <c r="F17" s="51" t="s">
        <v>64</v>
      </c>
      <c r="G17" s="54" t="s">
        <v>25</v>
      </c>
      <c r="H17" s="124" t="s">
        <v>16</v>
      </c>
      <c r="I17" s="35" t="s">
        <v>65</v>
      </c>
    </row>
    <row r="18" spans="1:9" x14ac:dyDescent="0.25">
      <c r="A18" s="52" t="s">
        <v>354</v>
      </c>
      <c r="B18" s="35" t="s">
        <v>14</v>
      </c>
      <c r="C18" s="51" t="s">
        <v>66</v>
      </c>
      <c r="D18" s="52" t="s">
        <v>353</v>
      </c>
      <c r="E18" s="125">
        <v>526.21</v>
      </c>
      <c r="F18" s="51" t="s">
        <v>47</v>
      </c>
      <c r="G18" s="54" t="s">
        <v>48</v>
      </c>
      <c r="H18" s="35" t="s">
        <v>42</v>
      </c>
      <c r="I18" s="35" t="s">
        <v>67</v>
      </c>
    </row>
    <row r="19" spans="1:9" ht="22.5" x14ac:dyDescent="0.25">
      <c r="A19" s="52" t="s">
        <v>358</v>
      </c>
      <c r="B19" s="35" t="s">
        <v>12</v>
      </c>
      <c r="C19" s="51" t="s">
        <v>359</v>
      </c>
      <c r="D19" s="52" t="s">
        <v>360</v>
      </c>
      <c r="E19" s="123">
        <v>550</v>
      </c>
      <c r="F19" s="51" t="s">
        <v>73</v>
      </c>
      <c r="G19" s="54" t="s">
        <v>74</v>
      </c>
      <c r="H19" s="35" t="s">
        <v>13</v>
      </c>
      <c r="I19" s="35" t="s">
        <v>128</v>
      </c>
    </row>
    <row r="20" spans="1:9" ht="22.5" x14ac:dyDescent="0.25">
      <c r="A20" s="52" t="s">
        <v>361</v>
      </c>
      <c r="B20" s="35" t="s">
        <v>14</v>
      </c>
      <c r="C20" s="51" t="s">
        <v>362</v>
      </c>
      <c r="D20" s="52" t="s">
        <v>360</v>
      </c>
      <c r="E20" s="53">
        <v>36.4</v>
      </c>
      <c r="F20" s="51" t="s">
        <v>57</v>
      </c>
      <c r="G20" s="54" t="s">
        <v>32</v>
      </c>
      <c r="H20" s="124" t="s">
        <v>16</v>
      </c>
      <c r="I20" s="128" t="s">
        <v>56</v>
      </c>
    </row>
    <row r="21" spans="1:9" x14ac:dyDescent="0.25">
      <c r="A21" s="52" t="s">
        <v>363</v>
      </c>
      <c r="B21" s="45" t="s">
        <v>12</v>
      </c>
      <c r="C21" s="46" t="s">
        <v>75</v>
      </c>
      <c r="D21" s="47" t="s">
        <v>360</v>
      </c>
      <c r="E21" s="48">
        <v>83.76</v>
      </c>
      <c r="F21" s="46" t="s">
        <v>76</v>
      </c>
      <c r="G21" s="49" t="s">
        <v>18</v>
      </c>
      <c r="H21" s="50" t="s">
        <v>13</v>
      </c>
      <c r="I21" s="45" t="s">
        <v>19</v>
      </c>
    </row>
    <row r="22" spans="1:9" x14ac:dyDescent="0.25">
      <c r="A22" s="52" t="s">
        <v>364</v>
      </c>
      <c r="B22" s="45" t="s">
        <v>12</v>
      </c>
      <c r="C22" s="46" t="s">
        <v>75</v>
      </c>
      <c r="D22" s="47" t="s">
        <v>360</v>
      </c>
      <c r="E22" s="48">
        <v>83.76</v>
      </c>
      <c r="F22" s="46" t="s">
        <v>76</v>
      </c>
      <c r="G22" s="49" t="s">
        <v>18</v>
      </c>
      <c r="H22" s="50" t="s">
        <v>13</v>
      </c>
      <c r="I22" s="45" t="s">
        <v>19</v>
      </c>
    </row>
    <row r="23" spans="1:9" x14ac:dyDescent="0.25">
      <c r="A23" s="52" t="s">
        <v>365</v>
      </c>
      <c r="B23" s="35" t="s">
        <v>14</v>
      </c>
      <c r="C23" s="121" t="s">
        <v>366</v>
      </c>
      <c r="D23" s="52" t="s">
        <v>360</v>
      </c>
      <c r="E23" s="129">
        <v>3324</v>
      </c>
      <c r="F23" s="46" t="s">
        <v>69</v>
      </c>
      <c r="G23" s="49" t="s">
        <v>29</v>
      </c>
      <c r="H23" s="130" t="s">
        <v>16</v>
      </c>
      <c r="I23" s="35" t="s">
        <v>367</v>
      </c>
    </row>
    <row r="24" spans="1:9" ht="22.5" x14ac:dyDescent="0.25">
      <c r="A24" s="52" t="s">
        <v>368</v>
      </c>
      <c r="B24" s="45" t="s">
        <v>12</v>
      </c>
      <c r="C24" s="121" t="s">
        <v>369</v>
      </c>
      <c r="D24" s="52" t="s">
        <v>370</v>
      </c>
      <c r="E24" s="129">
        <v>1405.57</v>
      </c>
      <c r="F24" s="46" t="s">
        <v>124</v>
      </c>
      <c r="G24" s="49" t="s">
        <v>125</v>
      </c>
      <c r="H24" s="130" t="s">
        <v>126</v>
      </c>
      <c r="I24" s="35" t="s">
        <v>127</v>
      </c>
    </row>
    <row r="25" spans="1:9" ht="22.5" x14ac:dyDescent="0.25">
      <c r="A25" s="52" t="s">
        <v>371</v>
      </c>
      <c r="B25" s="45" t="s">
        <v>12</v>
      </c>
      <c r="C25" s="121" t="s">
        <v>369</v>
      </c>
      <c r="D25" s="52" t="s">
        <v>370</v>
      </c>
      <c r="E25" s="129">
        <v>158.24</v>
      </c>
      <c r="F25" s="46" t="s">
        <v>124</v>
      </c>
      <c r="G25" s="49" t="s">
        <v>125</v>
      </c>
      <c r="H25" s="130" t="s">
        <v>126</v>
      </c>
      <c r="I25" s="35" t="s">
        <v>127</v>
      </c>
    </row>
    <row r="26" spans="1:9" ht="22.5" x14ac:dyDescent="0.25">
      <c r="A26" s="52" t="s">
        <v>372</v>
      </c>
      <c r="B26" s="45" t="s">
        <v>12</v>
      </c>
      <c r="C26" s="121" t="s">
        <v>369</v>
      </c>
      <c r="D26" s="52" t="s">
        <v>370</v>
      </c>
      <c r="E26" s="125">
        <v>4362</v>
      </c>
      <c r="F26" s="46" t="s">
        <v>124</v>
      </c>
      <c r="G26" s="49" t="s">
        <v>125</v>
      </c>
      <c r="H26" s="130" t="s">
        <v>126</v>
      </c>
      <c r="I26" s="35" t="s">
        <v>373</v>
      </c>
    </row>
    <row r="27" spans="1:9" x14ac:dyDescent="0.25">
      <c r="A27" s="52" t="s">
        <v>374</v>
      </c>
      <c r="B27" s="35" t="s">
        <v>14</v>
      </c>
      <c r="C27" s="51" t="s">
        <v>193</v>
      </c>
      <c r="D27" s="52" t="s">
        <v>370</v>
      </c>
      <c r="E27" s="123">
        <v>102.68</v>
      </c>
      <c r="F27" s="46" t="s">
        <v>234</v>
      </c>
      <c r="G27" s="49" t="s">
        <v>235</v>
      </c>
      <c r="H27" s="45" t="s">
        <v>236</v>
      </c>
      <c r="I27" s="49" t="s">
        <v>72</v>
      </c>
    </row>
    <row r="31" spans="1:9" x14ac:dyDescent="0.25">
      <c r="E31" s="5"/>
    </row>
  </sheetData>
  <sortState ref="A10:I27">
    <sortCondition ref="D10"/>
  </sortState>
  <mergeCells count="1">
    <mergeCell ref="A7:H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2" workbookViewId="0">
      <selection activeCell="E30" sqref="E30"/>
    </sheetView>
  </sheetViews>
  <sheetFormatPr defaultColWidth="11.42578125" defaultRowHeight="15" x14ac:dyDescent="0.25"/>
  <cols>
    <col min="1" max="1" width="10.5703125" style="8" customWidth="1"/>
    <col min="2" max="2" width="9.140625" style="8" customWidth="1"/>
    <col min="3" max="3" width="29.28515625" style="8" customWidth="1"/>
    <col min="4" max="4" width="12.140625" style="8" customWidth="1"/>
    <col min="5" max="5" width="12.28515625" style="8" customWidth="1"/>
    <col min="6" max="6" width="26.140625" style="8" customWidth="1"/>
    <col min="7" max="7" width="12.7109375" style="8" customWidth="1"/>
    <col min="8" max="9" width="11.42578125" style="8"/>
    <col min="257" max="257" width="10.5703125" customWidth="1"/>
    <col min="258" max="258" width="9.140625" customWidth="1"/>
    <col min="259" max="259" width="29.28515625" customWidth="1"/>
    <col min="260" max="260" width="12.140625" customWidth="1"/>
    <col min="261" max="261" width="12.28515625" customWidth="1"/>
    <col min="262" max="262" width="26.140625" customWidth="1"/>
    <col min="263" max="263" width="12.7109375" customWidth="1"/>
    <col min="513" max="513" width="10.5703125" customWidth="1"/>
    <col min="514" max="514" width="9.140625" customWidth="1"/>
    <col min="515" max="515" width="29.28515625" customWidth="1"/>
    <col min="516" max="516" width="12.140625" customWidth="1"/>
    <col min="517" max="517" width="12.28515625" customWidth="1"/>
    <col min="518" max="518" width="26.140625" customWidth="1"/>
    <col min="519" max="519" width="12.7109375" customWidth="1"/>
    <col min="769" max="769" width="10.5703125" customWidth="1"/>
    <col min="770" max="770" width="9.140625" customWidth="1"/>
    <col min="771" max="771" width="29.28515625" customWidth="1"/>
    <col min="772" max="772" width="12.140625" customWidth="1"/>
    <col min="773" max="773" width="12.28515625" customWidth="1"/>
    <col min="774" max="774" width="26.140625" customWidth="1"/>
    <col min="775" max="775" width="12.7109375" customWidth="1"/>
    <col min="1025" max="1025" width="10.5703125" customWidth="1"/>
    <col min="1026" max="1026" width="9.140625" customWidth="1"/>
    <col min="1027" max="1027" width="29.28515625" customWidth="1"/>
    <col min="1028" max="1028" width="12.140625" customWidth="1"/>
    <col min="1029" max="1029" width="12.28515625" customWidth="1"/>
    <col min="1030" max="1030" width="26.140625" customWidth="1"/>
    <col min="1031" max="1031" width="12.7109375" customWidth="1"/>
    <col min="1281" max="1281" width="10.5703125" customWidth="1"/>
    <col min="1282" max="1282" width="9.140625" customWidth="1"/>
    <col min="1283" max="1283" width="29.28515625" customWidth="1"/>
    <col min="1284" max="1284" width="12.140625" customWidth="1"/>
    <col min="1285" max="1285" width="12.28515625" customWidth="1"/>
    <col min="1286" max="1286" width="26.140625" customWidth="1"/>
    <col min="1287" max="1287" width="12.7109375" customWidth="1"/>
    <col min="1537" max="1537" width="10.5703125" customWidth="1"/>
    <col min="1538" max="1538" width="9.140625" customWidth="1"/>
    <col min="1539" max="1539" width="29.28515625" customWidth="1"/>
    <col min="1540" max="1540" width="12.140625" customWidth="1"/>
    <col min="1541" max="1541" width="12.28515625" customWidth="1"/>
    <col min="1542" max="1542" width="26.140625" customWidth="1"/>
    <col min="1543" max="1543" width="12.7109375" customWidth="1"/>
    <col min="1793" max="1793" width="10.5703125" customWidth="1"/>
    <col min="1794" max="1794" width="9.140625" customWidth="1"/>
    <col min="1795" max="1795" width="29.28515625" customWidth="1"/>
    <col min="1796" max="1796" width="12.140625" customWidth="1"/>
    <col min="1797" max="1797" width="12.28515625" customWidth="1"/>
    <col min="1798" max="1798" width="26.140625" customWidth="1"/>
    <col min="1799" max="1799" width="12.7109375" customWidth="1"/>
    <col min="2049" max="2049" width="10.5703125" customWidth="1"/>
    <col min="2050" max="2050" width="9.140625" customWidth="1"/>
    <col min="2051" max="2051" width="29.28515625" customWidth="1"/>
    <col min="2052" max="2052" width="12.140625" customWidth="1"/>
    <col min="2053" max="2053" width="12.28515625" customWidth="1"/>
    <col min="2054" max="2054" width="26.140625" customWidth="1"/>
    <col min="2055" max="2055" width="12.7109375" customWidth="1"/>
    <col min="2305" max="2305" width="10.5703125" customWidth="1"/>
    <col min="2306" max="2306" width="9.140625" customWidth="1"/>
    <col min="2307" max="2307" width="29.28515625" customWidth="1"/>
    <col min="2308" max="2308" width="12.140625" customWidth="1"/>
    <col min="2309" max="2309" width="12.28515625" customWidth="1"/>
    <col min="2310" max="2310" width="26.140625" customWidth="1"/>
    <col min="2311" max="2311" width="12.7109375" customWidth="1"/>
    <col min="2561" max="2561" width="10.5703125" customWidth="1"/>
    <col min="2562" max="2562" width="9.140625" customWidth="1"/>
    <col min="2563" max="2563" width="29.28515625" customWidth="1"/>
    <col min="2564" max="2564" width="12.140625" customWidth="1"/>
    <col min="2565" max="2565" width="12.28515625" customWidth="1"/>
    <col min="2566" max="2566" width="26.140625" customWidth="1"/>
    <col min="2567" max="2567" width="12.7109375" customWidth="1"/>
    <col min="2817" max="2817" width="10.5703125" customWidth="1"/>
    <col min="2818" max="2818" width="9.140625" customWidth="1"/>
    <col min="2819" max="2819" width="29.28515625" customWidth="1"/>
    <col min="2820" max="2820" width="12.140625" customWidth="1"/>
    <col min="2821" max="2821" width="12.28515625" customWidth="1"/>
    <col min="2822" max="2822" width="26.140625" customWidth="1"/>
    <col min="2823" max="2823" width="12.7109375" customWidth="1"/>
    <col min="3073" max="3073" width="10.5703125" customWidth="1"/>
    <col min="3074" max="3074" width="9.140625" customWidth="1"/>
    <col min="3075" max="3075" width="29.28515625" customWidth="1"/>
    <col min="3076" max="3076" width="12.140625" customWidth="1"/>
    <col min="3077" max="3077" width="12.28515625" customWidth="1"/>
    <col min="3078" max="3078" width="26.140625" customWidth="1"/>
    <col min="3079" max="3079" width="12.7109375" customWidth="1"/>
    <col min="3329" max="3329" width="10.5703125" customWidth="1"/>
    <col min="3330" max="3330" width="9.140625" customWidth="1"/>
    <col min="3331" max="3331" width="29.28515625" customWidth="1"/>
    <col min="3332" max="3332" width="12.140625" customWidth="1"/>
    <col min="3333" max="3333" width="12.28515625" customWidth="1"/>
    <col min="3334" max="3334" width="26.140625" customWidth="1"/>
    <col min="3335" max="3335" width="12.7109375" customWidth="1"/>
    <col min="3585" max="3585" width="10.5703125" customWidth="1"/>
    <col min="3586" max="3586" width="9.140625" customWidth="1"/>
    <col min="3587" max="3587" width="29.28515625" customWidth="1"/>
    <col min="3588" max="3588" width="12.140625" customWidth="1"/>
    <col min="3589" max="3589" width="12.28515625" customWidth="1"/>
    <col min="3590" max="3590" width="26.140625" customWidth="1"/>
    <col min="3591" max="3591" width="12.7109375" customWidth="1"/>
    <col min="3841" max="3841" width="10.5703125" customWidth="1"/>
    <col min="3842" max="3842" width="9.140625" customWidth="1"/>
    <col min="3843" max="3843" width="29.28515625" customWidth="1"/>
    <col min="3844" max="3844" width="12.140625" customWidth="1"/>
    <col min="3845" max="3845" width="12.28515625" customWidth="1"/>
    <col min="3846" max="3846" width="26.140625" customWidth="1"/>
    <col min="3847" max="3847" width="12.7109375" customWidth="1"/>
    <col min="4097" max="4097" width="10.5703125" customWidth="1"/>
    <col min="4098" max="4098" width="9.140625" customWidth="1"/>
    <col min="4099" max="4099" width="29.28515625" customWidth="1"/>
    <col min="4100" max="4100" width="12.140625" customWidth="1"/>
    <col min="4101" max="4101" width="12.28515625" customWidth="1"/>
    <col min="4102" max="4102" width="26.140625" customWidth="1"/>
    <col min="4103" max="4103" width="12.7109375" customWidth="1"/>
    <col min="4353" max="4353" width="10.5703125" customWidth="1"/>
    <col min="4354" max="4354" width="9.140625" customWidth="1"/>
    <col min="4355" max="4355" width="29.28515625" customWidth="1"/>
    <col min="4356" max="4356" width="12.140625" customWidth="1"/>
    <col min="4357" max="4357" width="12.28515625" customWidth="1"/>
    <col min="4358" max="4358" width="26.140625" customWidth="1"/>
    <col min="4359" max="4359" width="12.7109375" customWidth="1"/>
    <col min="4609" max="4609" width="10.5703125" customWidth="1"/>
    <col min="4610" max="4610" width="9.140625" customWidth="1"/>
    <col min="4611" max="4611" width="29.28515625" customWidth="1"/>
    <col min="4612" max="4612" width="12.140625" customWidth="1"/>
    <col min="4613" max="4613" width="12.28515625" customWidth="1"/>
    <col min="4614" max="4614" width="26.140625" customWidth="1"/>
    <col min="4615" max="4615" width="12.7109375" customWidth="1"/>
    <col min="4865" max="4865" width="10.5703125" customWidth="1"/>
    <col min="4866" max="4866" width="9.140625" customWidth="1"/>
    <col min="4867" max="4867" width="29.28515625" customWidth="1"/>
    <col min="4868" max="4868" width="12.140625" customWidth="1"/>
    <col min="4869" max="4869" width="12.28515625" customWidth="1"/>
    <col min="4870" max="4870" width="26.140625" customWidth="1"/>
    <col min="4871" max="4871" width="12.7109375" customWidth="1"/>
    <col min="5121" max="5121" width="10.5703125" customWidth="1"/>
    <col min="5122" max="5122" width="9.140625" customWidth="1"/>
    <col min="5123" max="5123" width="29.28515625" customWidth="1"/>
    <col min="5124" max="5124" width="12.140625" customWidth="1"/>
    <col min="5125" max="5125" width="12.28515625" customWidth="1"/>
    <col min="5126" max="5126" width="26.140625" customWidth="1"/>
    <col min="5127" max="5127" width="12.7109375" customWidth="1"/>
    <col min="5377" max="5377" width="10.5703125" customWidth="1"/>
    <col min="5378" max="5378" width="9.140625" customWidth="1"/>
    <col min="5379" max="5379" width="29.28515625" customWidth="1"/>
    <col min="5380" max="5380" width="12.140625" customWidth="1"/>
    <col min="5381" max="5381" width="12.28515625" customWidth="1"/>
    <col min="5382" max="5382" width="26.140625" customWidth="1"/>
    <col min="5383" max="5383" width="12.7109375" customWidth="1"/>
    <col min="5633" max="5633" width="10.5703125" customWidth="1"/>
    <col min="5634" max="5634" width="9.140625" customWidth="1"/>
    <col min="5635" max="5635" width="29.28515625" customWidth="1"/>
    <col min="5636" max="5636" width="12.140625" customWidth="1"/>
    <col min="5637" max="5637" width="12.28515625" customWidth="1"/>
    <col min="5638" max="5638" width="26.140625" customWidth="1"/>
    <col min="5639" max="5639" width="12.7109375" customWidth="1"/>
    <col min="5889" max="5889" width="10.5703125" customWidth="1"/>
    <col min="5890" max="5890" width="9.140625" customWidth="1"/>
    <col min="5891" max="5891" width="29.28515625" customWidth="1"/>
    <col min="5892" max="5892" width="12.140625" customWidth="1"/>
    <col min="5893" max="5893" width="12.28515625" customWidth="1"/>
    <col min="5894" max="5894" width="26.140625" customWidth="1"/>
    <col min="5895" max="5895" width="12.7109375" customWidth="1"/>
    <col min="6145" max="6145" width="10.5703125" customWidth="1"/>
    <col min="6146" max="6146" width="9.140625" customWidth="1"/>
    <col min="6147" max="6147" width="29.28515625" customWidth="1"/>
    <col min="6148" max="6148" width="12.140625" customWidth="1"/>
    <col min="6149" max="6149" width="12.28515625" customWidth="1"/>
    <col min="6150" max="6150" width="26.140625" customWidth="1"/>
    <col min="6151" max="6151" width="12.7109375" customWidth="1"/>
    <col min="6401" max="6401" width="10.5703125" customWidth="1"/>
    <col min="6402" max="6402" width="9.140625" customWidth="1"/>
    <col min="6403" max="6403" width="29.28515625" customWidth="1"/>
    <col min="6404" max="6404" width="12.140625" customWidth="1"/>
    <col min="6405" max="6405" width="12.28515625" customWidth="1"/>
    <col min="6406" max="6406" width="26.140625" customWidth="1"/>
    <col min="6407" max="6407" width="12.7109375" customWidth="1"/>
    <col min="6657" max="6657" width="10.5703125" customWidth="1"/>
    <col min="6658" max="6658" width="9.140625" customWidth="1"/>
    <col min="6659" max="6659" width="29.28515625" customWidth="1"/>
    <col min="6660" max="6660" width="12.140625" customWidth="1"/>
    <col min="6661" max="6661" width="12.28515625" customWidth="1"/>
    <col min="6662" max="6662" width="26.140625" customWidth="1"/>
    <col min="6663" max="6663" width="12.7109375" customWidth="1"/>
    <col min="6913" max="6913" width="10.5703125" customWidth="1"/>
    <col min="6914" max="6914" width="9.140625" customWidth="1"/>
    <col min="6915" max="6915" width="29.28515625" customWidth="1"/>
    <col min="6916" max="6916" width="12.140625" customWidth="1"/>
    <col min="6917" max="6917" width="12.28515625" customWidth="1"/>
    <col min="6918" max="6918" width="26.140625" customWidth="1"/>
    <col min="6919" max="6919" width="12.7109375" customWidth="1"/>
    <col min="7169" max="7169" width="10.5703125" customWidth="1"/>
    <col min="7170" max="7170" width="9.140625" customWidth="1"/>
    <col min="7171" max="7171" width="29.28515625" customWidth="1"/>
    <col min="7172" max="7172" width="12.140625" customWidth="1"/>
    <col min="7173" max="7173" width="12.28515625" customWidth="1"/>
    <col min="7174" max="7174" width="26.140625" customWidth="1"/>
    <col min="7175" max="7175" width="12.7109375" customWidth="1"/>
    <col min="7425" max="7425" width="10.5703125" customWidth="1"/>
    <col min="7426" max="7426" width="9.140625" customWidth="1"/>
    <col min="7427" max="7427" width="29.28515625" customWidth="1"/>
    <col min="7428" max="7428" width="12.140625" customWidth="1"/>
    <col min="7429" max="7429" width="12.28515625" customWidth="1"/>
    <col min="7430" max="7430" width="26.140625" customWidth="1"/>
    <col min="7431" max="7431" width="12.7109375" customWidth="1"/>
    <col min="7681" max="7681" width="10.5703125" customWidth="1"/>
    <col min="7682" max="7682" width="9.140625" customWidth="1"/>
    <col min="7683" max="7683" width="29.28515625" customWidth="1"/>
    <col min="7684" max="7684" width="12.140625" customWidth="1"/>
    <col min="7685" max="7685" width="12.28515625" customWidth="1"/>
    <col min="7686" max="7686" width="26.140625" customWidth="1"/>
    <col min="7687" max="7687" width="12.7109375" customWidth="1"/>
    <col min="7937" max="7937" width="10.5703125" customWidth="1"/>
    <col min="7938" max="7938" width="9.140625" customWidth="1"/>
    <col min="7939" max="7939" width="29.28515625" customWidth="1"/>
    <col min="7940" max="7940" width="12.140625" customWidth="1"/>
    <col min="7941" max="7941" width="12.28515625" customWidth="1"/>
    <col min="7942" max="7942" width="26.140625" customWidth="1"/>
    <col min="7943" max="7943" width="12.7109375" customWidth="1"/>
    <col min="8193" max="8193" width="10.5703125" customWidth="1"/>
    <col min="8194" max="8194" width="9.140625" customWidth="1"/>
    <col min="8195" max="8195" width="29.28515625" customWidth="1"/>
    <col min="8196" max="8196" width="12.140625" customWidth="1"/>
    <col min="8197" max="8197" width="12.28515625" customWidth="1"/>
    <col min="8198" max="8198" width="26.140625" customWidth="1"/>
    <col min="8199" max="8199" width="12.7109375" customWidth="1"/>
    <col min="8449" max="8449" width="10.5703125" customWidth="1"/>
    <col min="8450" max="8450" width="9.140625" customWidth="1"/>
    <col min="8451" max="8451" width="29.28515625" customWidth="1"/>
    <col min="8452" max="8452" width="12.140625" customWidth="1"/>
    <col min="8453" max="8453" width="12.28515625" customWidth="1"/>
    <col min="8454" max="8454" width="26.140625" customWidth="1"/>
    <col min="8455" max="8455" width="12.7109375" customWidth="1"/>
    <col min="8705" max="8705" width="10.5703125" customWidth="1"/>
    <col min="8706" max="8706" width="9.140625" customWidth="1"/>
    <col min="8707" max="8707" width="29.28515625" customWidth="1"/>
    <col min="8708" max="8708" width="12.140625" customWidth="1"/>
    <col min="8709" max="8709" width="12.28515625" customWidth="1"/>
    <col min="8710" max="8710" width="26.140625" customWidth="1"/>
    <col min="8711" max="8711" width="12.7109375" customWidth="1"/>
    <col min="8961" max="8961" width="10.5703125" customWidth="1"/>
    <col min="8962" max="8962" width="9.140625" customWidth="1"/>
    <col min="8963" max="8963" width="29.28515625" customWidth="1"/>
    <col min="8964" max="8964" width="12.140625" customWidth="1"/>
    <col min="8965" max="8965" width="12.28515625" customWidth="1"/>
    <col min="8966" max="8966" width="26.140625" customWidth="1"/>
    <col min="8967" max="8967" width="12.7109375" customWidth="1"/>
    <col min="9217" max="9217" width="10.5703125" customWidth="1"/>
    <col min="9218" max="9218" width="9.140625" customWidth="1"/>
    <col min="9219" max="9219" width="29.28515625" customWidth="1"/>
    <col min="9220" max="9220" width="12.140625" customWidth="1"/>
    <col min="9221" max="9221" width="12.28515625" customWidth="1"/>
    <col min="9222" max="9222" width="26.140625" customWidth="1"/>
    <col min="9223" max="9223" width="12.7109375" customWidth="1"/>
    <col min="9473" max="9473" width="10.5703125" customWidth="1"/>
    <col min="9474" max="9474" width="9.140625" customWidth="1"/>
    <col min="9475" max="9475" width="29.28515625" customWidth="1"/>
    <col min="9476" max="9476" width="12.140625" customWidth="1"/>
    <col min="9477" max="9477" width="12.28515625" customWidth="1"/>
    <col min="9478" max="9478" width="26.140625" customWidth="1"/>
    <col min="9479" max="9479" width="12.7109375" customWidth="1"/>
    <col min="9729" max="9729" width="10.5703125" customWidth="1"/>
    <col min="9730" max="9730" width="9.140625" customWidth="1"/>
    <col min="9731" max="9731" width="29.28515625" customWidth="1"/>
    <col min="9732" max="9732" width="12.140625" customWidth="1"/>
    <col min="9733" max="9733" width="12.28515625" customWidth="1"/>
    <col min="9734" max="9734" width="26.140625" customWidth="1"/>
    <col min="9735" max="9735" width="12.7109375" customWidth="1"/>
    <col min="9985" max="9985" width="10.5703125" customWidth="1"/>
    <col min="9986" max="9986" width="9.140625" customWidth="1"/>
    <col min="9987" max="9987" width="29.28515625" customWidth="1"/>
    <col min="9988" max="9988" width="12.140625" customWidth="1"/>
    <col min="9989" max="9989" width="12.28515625" customWidth="1"/>
    <col min="9990" max="9990" width="26.140625" customWidth="1"/>
    <col min="9991" max="9991" width="12.7109375" customWidth="1"/>
    <col min="10241" max="10241" width="10.5703125" customWidth="1"/>
    <col min="10242" max="10242" width="9.140625" customWidth="1"/>
    <col min="10243" max="10243" width="29.28515625" customWidth="1"/>
    <col min="10244" max="10244" width="12.140625" customWidth="1"/>
    <col min="10245" max="10245" width="12.28515625" customWidth="1"/>
    <col min="10246" max="10246" width="26.140625" customWidth="1"/>
    <col min="10247" max="10247" width="12.7109375" customWidth="1"/>
    <col min="10497" max="10497" width="10.5703125" customWidth="1"/>
    <col min="10498" max="10498" width="9.140625" customWidth="1"/>
    <col min="10499" max="10499" width="29.28515625" customWidth="1"/>
    <col min="10500" max="10500" width="12.140625" customWidth="1"/>
    <col min="10501" max="10501" width="12.28515625" customWidth="1"/>
    <col min="10502" max="10502" width="26.140625" customWidth="1"/>
    <col min="10503" max="10503" width="12.7109375" customWidth="1"/>
    <col min="10753" max="10753" width="10.5703125" customWidth="1"/>
    <col min="10754" max="10754" width="9.140625" customWidth="1"/>
    <col min="10755" max="10755" width="29.28515625" customWidth="1"/>
    <col min="10756" max="10756" width="12.140625" customWidth="1"/>
    <col min="10757" max="10757" width="12.28515625" customWidth="1"/>
    <col min="10758" max="10758" width="26.140625" customWidth="1"/>
    <col min="10759" max="10759" width="12.7109375" customWidth="1"/>
    <col min="11009" max="11009" width="10.5703125" customWidth="1"/>
    <col min="11010" max="11010" width="9.140625" customWidth="1"/>
    <col min="11011" max="11011" width="29.28515625" customWidth="1"/>
    <col min="11012" max="11012" width="12.140625" customWidth="1"/>
    <col min="11013" max="11013" width="12.28515625" customWidth="1"/>
    <col min="11014" max="11014" width="26.140625" customWidth="1"/>
    <col min="11015" max="11015" width="12.7109375" customWidth="1"/>
    <col min="11265" max="11265" width="10.5703125" customWidth="1"/>
    <col min="11266" max="11266" width="9.140625" customWidth="1"/>
    <col min="11267" max="11267" width="29.28515625" customWidth="1"/>
    <col min="11268" max="11268" width="12.140625" customWidth="1"/>
    <col min="11269" max="11269" width="12.28515625" customWidth="1"/>
    <col min="11270" max="11270" width="26.140625" customWidth="1"/>
    <col min="11271" max="11271" width="12.7109375" customWidth="1"/>
    <col min="11521" max="11521" width="10.5703125" customWidth="1"/>
    <col min="11522" max="11522" width="9.140625" customWidth="1"/>
    <col min="11523" max="11523" width="29.28515625" customWidth="1"/>
    <col min="11524" max="11524" width="12.140625" customWidth="1"/>
    <col min="11525" max="11525" width="12.28515625" customWidth="1"/>
    <col min="11526" max="11526" width="26.140625" customWidth="1"/>
    <col min="11527" max="11527" width="12.7109375" customWidth="1"/>
    <col min="11777" max="11777" width="10.5703125" customWidth="1"/>
    <col min="11778" max="11778" width="9.140625" customWidth="1"/>
    <col min="11779" max="11779" width="29.28515625" customWidth="1"/>
    <col min="11780" max="11780" width="12.140625" customWidth="1"/>
    <col min="11781" max="11781" width="12.28515625" customWidth="1"/>
    <col min="11782" max="11782" width="26.140625" customWidth="1"/>
    <col min="11783" max="11783" width="12.7109375" customWidth="1"/>
    <col min="12033" max="12033" width="10.5703125" customWidth="1"/>
    <col min="12034" max="12034" width="9.140625" customWidth="1"/>
    <col min="12035" max="12035" width="29.28515625" customWidth="1"/>
    <col min="12036" max="12036" width="12.140625" customWidth="1"/>
    <col min="12037" max="12037" width="12.28515625" customWidth="1"/>
    <col min="12038" max="12038" width="26.140625" customWidth="1"/>
    <col min="12039" max="12039" width="12.7109375" customWidth="1"/>
    <col min="12289" max="12289" width="10.5703125" customWidth="1"/>
    <col min="12290" max="12290" width="9.140625" customWidth="1"/>
    <col min="12291" max="12291" width="29.28515625" customWidth="1"/>
    <col min="12292" max="12292" width="12.140625" customWidth="1"/>
    <col min="12293" max="12293" width="12.28515625" customWidth="1"/>
    <col min="12294" max="12294" width="26.140625" customWidth="1"/>
    <col min="12295" max="12295" width="12.7109375" customWidth="1"/>
    <col min="12545" max="12545" width="10.5703125" customWidth="1"/>
    <col min="12546" max="12546" width="9.140625" customWidth="1"/>
    <col min="12547" max="12547" width="29.28515625" customWidth="1"/>
    <col min="12548" max="12548" width="12.140625" customWidth="1"/>
    <col min="12549" max="12549" width="12.28515625" customWidth="1"/>
    <col min="12550" max="12550" width="26.140625" customWidth="1"/>
    <col min="12551" max="12551" width="12.7109375" customWidth="1"/>
    <col min="12801" max="12801" width="10.5703125" customWidth="1"/>
    <col min="12802" max="12802" width="9.140625" customWidth="1"/>
    <col min="12803" max="12803" width="29.28515625" customWidth="1"/>
    <col min="12804" max="12804" width="12.140625" customWidth="1"/>
    <col min="12805" max="12805" width="12.28515625" customWidth="1"/>
    <col min="12806" max="12806" width="26.140625" customWidth="1"/>
    <col min="12807" max="12807" width="12.7109375" customWidth="1"/>
    <col min="13057" max="13057" width="10.5703125" customWidth="1"/>
    <col min="13058" max="13058" width="9.140625" customWidth="1"/>
    <col min="13059" max="13059" width="29.28515625" customWidth="1"/>
    <col min="13060" max="13060" width="12.140625" customWidth="1"/>
    <col min="13061" max="13061" width="12.28515625" customWidth="1"/>
    <col min="13062" max="13062" width="26.140625" customWidth="1"/>
    <col min="13063" max="13063" width="12.7109375" customWidth="1"/>
    <col min="13313" max="13313" width="10.5703125" customWidth="1"/>
    <col min="13314" max="13314" width="9.140625" customWidth="1"/>
    <col min="13315" max="13315" width="29.28515625" customWidth="1"/>
    <col min="13316" max="13316" width="12.140625" customWidth="1"/>
    <col min="13317" max="13317" width="12.28515625" customWidth="1"/>
    <col min="13318" max="13318" width="26.140625" customWidth="1"/>
    <col min="13319" max="13319" width="12.7109375" customWidth="1"/>
    <col min="13569" max="13569" width="10.5703125" customWidth="1"/>
    <col min="13570" max="13570" width="9.140625" customWidth="1"/>
    <col min="13571" max="13571" width="29.28515625" customWidth="1"/>
    <col min="13572" max="13572" width="12.140625" customWidth="1"/>
    <col min="13573" max="13573" width="12.28515625" customWidth="1"/>
    <col min="13574" max="13574" width="26.140625" customWidth="1"/>
    <col min="13575" max="13575" width="12.7109375" customWidth="1"/>
    <col min="13825" max="13825" width="10.5703125" customWidth="1"/>
    <col min="13826" max="13826" width="9.140625" customWidth="1"/>
    <col min="13827" max="13827" width="29.28515625" customWidth="1"/>
    <col min="13828" max="13828" width="12.140625" customWidth="1"/>
    <col min="13829" max="13829" width="12.28515625" customWidth="1"/>
    <col min="13830" max="13830" width="26.140625" customWidth="1"/>
    <col min="13831" max="13831" width="12.7109375" customWidth="1"/>
    <col min="14081" max="14081" width="10.5703125" customWidth="1"/>
    <col min="14082" max="14082" width="9.140625" customWidth="1"/>
    <col min="14083" max="14083" width="29.28515625" customWidth="1"/>
    <col min="14084" max="14084" width="12.140625" customWidth="1"/>
    <col min="14085" max="14085" width="12.28515625" customWidth="1"/>
    <col min="14086" max="14086" width="26.140625" customWidth="1"/>
    <col min="14087" max="14087" width="12.7109375" customWidth="1"/>
    <col min="14337" max="14337" width="10.5703125" customWidth="1"/>
    <col min="14338" max="14338" width="9.140625" customWidth="1"/>
    <col min="14339" max="14339" width="29.28515625" customWidth="1"/>
    <col min="14340" max="14340" width="12.140625" customWidth="1"/>
    <col min="14341" max="14341" width="12.28515625" customWidth="1"/>
    <col min="14342" max="14342" width="26.140625" customWidth="1"/>
    <col min="14343" max="14343" width="12.7109375" customWidth="1"/>
    <col min="14593" max="14593" width="10.5703125" customWidth="1"/>
    <col min="14594" max="14594" width="9.140625" customWidth="1"/>
    <col min="14595" max="14595" width="29.28515625" customWidth="1"/>
    <col min="14596" max="14596" width="12.140625" customWidth="1"/>
    <col min="14597" max="14597" width="12.28515625" customWidth="1"/>
    <col min="14598" max="14598" width="26.140625" customWidth="1"/>
    <col min="14599" max="14599" width="12.7109375" customWidth="1"/>
    <col min="14849" max="14849" width="10.5703125" customWidth="1"/>
    <col min="14850" max="14850" width="9.140625" customWidth="1"/>
    <col min="14851" max="14851" width="29.28515625" customWidth="1"/>
    <col min="14852" max="14852" width="12.140625" customWidth="1"/>
    <col min="14853" max="14853" width="12.28515625" customWidth="1"/>
    <col min="14854" max="14854" width="26.140625" customWidth="1"/>
    <col min="14855" max="14855" width="12.7109375" customWidth="1"/>
    <col min="15105" max="15105" width="10.5703125" customWidth="1"/>
    <col min="15106" max="15106" width="9.140625" customWidth="1"/>
    <col min="15107" max="15107" width="29.28515625" customWidth="1"/>
    <col min="15108" max="15108" width="12.140625" customWidth="1"/>
    <col min="15109" max="15109" width="12.28515625" customWidth="1"/>
    <col min="15110" max="15110" width="26.140625" customWidth="1"/>
    <col min="15111" max="15111" width="12.7109375" customWidth="1"/>
    <col min="15361" max="15361" width="10.5703125" customWidth="1"/>
    <col min="15362" max="15362" width="9.140625" customWidth="1"/>
    <col min="15363" max="15363" width="29.28515625" customWidth="1"/>
    <col min="15364" max="15364" width="12.140625" customWidth="1"/>
    <col min="15365" max="15365" width="12.28515625" customWidth="1"/>
    <col min="15366" max="15366" width="26.140625" customWidth="1"/>
    <col min="15367" max="15367" width="12.7109375" customWidth="1"/>
    <col min="15617" max="15617" width="10.5703125" customWidth="1"/>
    <col min="15618" max="15618" width="9.140625" customWidth="1"/>
    <col min="15619" max="15619" width="29.28515625" customWidth="1"/>
    <col min="15620" max="15620" width="12.140625" customWidth="1"/>
    <col min="15621" max="15621" width="12.28515625" customWidth="1"/>
    <col min="15622" max="15622" width="26.140625" customWidth="1"/>
    <col min="15623" max="15623" width="12.7109375" customWidth="1"/>
    <col min="15873" max="15873" width="10.5703125" customWidth="1"/>
    <col min="15874" max="15874" width="9.140625" customWidth="1"/>
    <col min="15875" max="15875" width="29.28515625" customWidth="1"/>
    <col min="15876" max="15876" width="12.140625" customWidth="1"/>
    <col min="15877" max="15877" width="12.28515625" customWidth="1"/>
    <col min="15878" max="15878" width="26.140625" customWidth="1"/>
    <col min="15879" max="15879" width="12.7109375" customWidth="1"/>
    <col min="16129" max="16129" width="10.5703125" customWidth="1"/>
    <col min="16130" max="16130" width="9.140625" customWidth="1"/>
    <col min="16131" max="16131" width="29.28515625" customWidth="1"/>
    <col min="16132" max="16132" width="12.140625" customWidth="1"/>
    <col min="16133" max="16133" width="12.28515625" customWidth="1"/>
    <col min="16134" max="16134" width="26.140625" customWidth="1"/>
    <col min="16135" max="16135" width="12.7109375" customWidth="1"/>
  </cols>
  <sheetData>
    <row r="1" spans="1:13" ht="14.65" customHeight="1" x14ac:dyDescent="0.25">
      <c r="A1" s="1" t="s">
        <v>41</v>
      </c>
      <c r="B1" s="2"/>
      <c r="C1" s="3"/>
      <c r="D1" s="4"/>
      <c r="E1" s="5"/>
      <c r="F1" s="6"/>
      <c r="G1" s="4"/>
      <c r="H1" s="7"/>
    </row>
    <row r="2" spans="1:13" ht="14.65" customHeight="1" x14ac:dyDescent="0.25">
      <c r="A2" s="1" t="s">
        <v>0</v>
      </c>
      <c r="B2" s="2"/>
      <c r="C2" s="3"/>
      <c r="D2" s="4"/>
      <c r="E2" s="5"/>
      <c r="F2" s="6"/>
      <c r="G2" s="4"/>
      <c r="H2" s="7"/>
    </row>
    <row r="3" spans="1:13" ht="14.65" customHeight="1" x14ac:dyDescent="0.25">
      <c r="A3" s="1" t="s">
        <v>40</v>
      </c>
      <c r="B3" s="2"/>
      <c r="C3" s="3"/>
      <c r="D3" s="4"/>
      <c r="E3" s="5"/>
      <c r="F3" s="6"/>
      <c r="G3" s="4"/>
      <c r="H3" s="7"/>
    </row>
    <row r="4" spans="1:13" ht="14.65" customHeight="1" x14ac:dyDescent="0.25">
      <c r="A4" s="9"/>
      <c r="C4" s="6"/>
      <c r="D4" s="4"/>
      <c r="E4" s="5"/>
      <c r="F4" s="6"/>
      <c r="G4" s="4"/>
      <c r="H4" s="7"/>
    </row>
    <row r="5" spans="1:13" ht="14.65" customHeight="1" x14ac:dyDescent="0.25">
      <c r="A5" s="10" t="s">
        <v>1</v>
      </c>
      <c r="B5" s="10"/>
      <c r="C5" s="11"/>
      <c r="D5" s="10"/>
      <c r="E5" s="12"/>
      <c r="F5" s="13"/>
      <c r="G5" s="10"/>
      <c r="H5" s="7"/>
    </row>
    <row r="6" spans="1:13" ht="14.65" customHeight="1" x14ac:dyDescent="0.25">
      <c r="A6" s="9"/>
      <c r="C6" s="6"/>
      <c r="D6" s="4"/>
      <c r="E6" s="5"/>
      <c r="F6" s="6"/>
      <c r="G6" s="4"/>
      <c r="H6" s="7"/>
    </row>
    <row r="7" spans="1:13" ht="14.65" customHeight="1" x14ac:dyDescent="0.25">
      <c r="A7" s="164" t="s">
        <v>142</v>
      </c>
      <c r="B7" s="164"/>
      <c r="C7" s="164"/>
      <c r="D7" s="164"/>
      <c r="E7" s="164"/>
      <c r="F7" s="164"/>
      <c r="G7" s="164"/>
      <c r="H7" s="164"/>
    </row>
    <row r="8" spans="1:13" ht="14.65" customHeight="1" x14ac:dyDescent="0.25">
      <c r="A8" s="14"/>
      <c r="B8" s="14"/>
      <c r="C8" s="14"/>
      <c r="D8" s="14"/>
      <c r="E8" s="14"/>
      <c r="F8" s="14"/>
      <c r="G8" s="14"/>
      <c r="H8" s="14"/>
      <c r="M8" t="s">
        <v>2</v>
      </c>
    </row>
    <row r="9" spans="1:13" ht="33.6" customHeight="1" x14ac:dyDescent="0.25">
      <c r="A9" s="15" t="s">
        <v>3</v>
      </c>
      <c r="B9" s="16" t="s">
        <v>4</v>
      </c>
      <c r="C9" s="16" t="s">
        <v>5</v>
      </c>
      <c r="D9" s="15" t="s">
        <v>6</v>
      </c>
      <c r="E9" s="17" t="s">
        <v>7</v>
      </c>
      <c r="F9" s="16" t="s">
        <v>8</v>
      </c>
      <c r="G9" s="18" t="s">
        <v>9</v>
      </c>
      <c r="H9" s="19" t="s">
        <v>10</v>
      </c>
      <c r="I9" s="16" t="s">
        <v>11</v>
      </c>
    </row>
    <row r="10" spans="1:13" x14ac:dyDescent="0.25">
      <c r="A10" s="20" t="s">
        <v>375</v>
      </c>
      <c r="B10" s="21" t="s">
        <v>14</v>
      </c>
      <c r="C10" s="22" t="s">
        <v>66</v>
      </c>
      <c r="D10" s="20" t="s">
        <v>601</v>
      </c>
      <c r="E10" s="131">
        <v>348.3</v>
      </c>
      <c r="F10" s="22" t="s">
        <v>47</v>
      </c>
      <c r="G10" s="26" t="s">
        <v>48</v>
      </c>
      <c r="H10" s="21" t="s">
        <v>42</v>
      </c>
      <c r="I10" s="21" t="s">
        <v>67</v>
      </c>
    </row>
    <row r="11" spans="1:13" x14ac:dyDescent="0.25">
      <c r="A11" s="20" t="s">
        <v>378</v>
      </c>
      <c r="B11" s="21" t="s">
        <v>14</v>
      </c>
      <c r="C11" s="80" t="s">
        <v>379</v>
      </c>
      <c r="D11" s="28" t="s">
        <v>380</v>
      </c>
      <c r="E11" s="132">
        <v>51.23</v>
      </c>
      <c r="F11" s="80" t="s">
        <v>53</v>
      </c>
      <c r="G11" s="26" t="s">
        <v>21</v>
      </c>
      <c r="H11" s="21" t="s">
        <v>22</v>
      </c>
      <c r="I11" s="21" t="s">
        <v>270</v>
      </c>
    </row>
    <row r="12" spans="1:13" x14ac:dyDescent="0.25">
      <c r="A12" s="20" t="s">
        <v>381</v>
      </c>
      <c r="B12" s="21" t="s">
        <v>14</v>
      </c>
      <c r="C12" s="22" t="s">
        <v>382</v>
      </c>
      <c r="D12" s="28" t="s">
        <v>380</v>
      </c>
      <c r="E12" s="131">
        <v>212.93</v>
      </c>
      <c r="F12" s="80" t="s">
        <v>53</v>
      </c>
      <c r="G12" s="26" t="s">
        <v>21</v>
      </c>
      <c r="H12" s="21" t="s">
        <v>22</v>
      </c>
      <c r="I12" s="21" t="s">
        <v>383</v>
      </c>
    </row>
    <row r="13" spans="1:13" x14ac:dyDescent="0.25">
      <c r="A13" s="20" t="s">
        <v>376</v>
      </c>
      <c r="B13" s="36" t="s">
        <v>77</v>
      </c>
      <c r="C13" s="80" t="s">
        <v>120</v>
      </c>
      <c r="D13" s="28" t="s">
        <v>377</v>
      </c>
      <c r="E13" s="132">
        <v>4000</v>
      </c>
      <c r="F13" s="80" t="s">
        <v>121</v>
      </c>
      <c r="G13" s="82" t="s">
        <v>122</v>
      </c>
      <c r="H13" s="83" t="s">
        <v>15</v>
      </c>
      <c r="I13" s="21" t="s">
        <v>84</v>
      </c>
    </row>
    <row r="14" spans="1:13" ht="22.5" x14ac:dyDescent="0.25">
      <c r="A14" s="20" t="s">
        <v>384</v>
      </c>
      <c r="B14" s="21" t="s">
        <v>77</v>
      </c>
      <c r="C14" s="22" t="s">
        <v>75</v>
      </c>
      <c r="D14" s="20" t="s">
        <v>385</v>
      </c>
      <c r="E14" s="81">
        <v>500</v>
      </c>
      <c r="F14" s="22" t="s">
        <v>35</v>
      </c>
      <c r="G14" s="26" t="s">
        <v>36</v>
      </c>
      <c r="H14" s="27" t="s">
        <v>15</v>
      </c>
      <c r="I14" s="27" t="s">
        <v>19</v>
      </c>
    </row>
    <row r="15" spans="1:13" x14ac:dyDescent="0.25">
      <c r="A15" s="20" t="s">
        <v>389</v>
      </c>
      <c r="B15" s="21" t="s">
        <v>172</v>
      </c>
      <c r="C15" s="22" t="s">
        <v>390</v>
      </c>
      <c r="D15" s="20" t="s">
        <v>391</v>
      </c>
      <c r="E15" s="131">
        <v>5100</v>
      </c>
      <c r="F15" s="22" t="s">
        <v>392</v>
      </c>
      <c r="G15" s="26" t="s">
        <v>393</v>
      </c>
      <c r="H15" s="27" t="s">
        <v>79</v>
      </c>
      <c r="I15" s="21" t="s">
        <v>394</v>
      </c>
    </row>
    <row r="16" spans="1:13" x14ac:dyDescent="0.25">
      <c r="A16" s="20" t="s">
        <v>386</v>
      </c>
      <c r="B16" s="21" t="s">
        <v>14</v>
      </c>
      <c r="C16" s="22" t="s">
        <v>193</v>
      </c>
      <c r="D16" s="20" t="s">
        <v>387</v>
      </c>
      <c r="E16" s="131">
        <v>106.45</v>
      </c>
      <c r="F16" s="22" t="s">
        <v>234</v>
      </c>
      <c r="G16" s="26" t="s">
        <v>235</v>
      </c>
      <c r="H16" s="21" t="s">
        <v>236</v>
      </c>
      <c r="I16" s="26" t="s">
        <v>72</v>
      </c>
    </row>
    <row r="17" spans="1:9" x14ac:dyDescent="0.25">
      <c r="A17" s="20" t="s">
        <v>388</v>
      </c>
      <c r="B17" s="21" t="s">
        <v>14</v>
      </c>
      <c r="C17" s="22" t="s">
        <v>66</v>
      </c>
      <c r="D17" s="20" t="s">
        <v>387</v>
      </c>
      <c r="E17" s="131">
        <f>128.21+131.08+177.82</f>
        <v>437.11</v>
      </c>
      <c r="F17" s="22" t="s">
        <v>47</v>
      </c>
      <c r="G17" s="26" t="s">
        <v>48</v>
      </c>
      <c r="H17" s="21" t="s">
        <v>42</v>
      </c>
      <c r="I17" s="21" t="s">
        <v>67</v>
      </c>
    </row>
    <row r="18" spans="1:9" x14ac:dyDescent="0.25">
      <c r="A18" s="20" t="s">
        <v>388</v>
      </c>
      <c r="B18" s="21" t="s">
        <v>14</v>
      </c>
      <c r="C18" s="22" t="s">
        <v>170</v>
      </c>
      <c r="D18" s="20" t="s">
        <v>387</v>
      </c>
      <c r="E18" s="131">
        <f>98.46+49.57+24.79</f>
        <v>172.82</v>
      </c>
      <c r="F18" s="22" t="s">
        <v>47</v>
      </c>
      <c r="G18" s="26" t="s">
        <v>48</v>
      </c>
      <c r="H18" s="21" t="s">
        <v>42</v>
      </c>
      <c r="I18" s="21" t="s">
        <v>91</v>
      </c>
    </row>
    <row r="19" spans="1:9" ht="22.5" x14ac:dyDescent="0.25">
      <c r="A19" s="20" t="s">
        <v>395</v>
      </c>
      <c r="B19" s="21" t="s">
        <v>14</v>
      </c>
      <c r="C19" s="22" t="s">
        <v>396</v>
      </c>
      <c r="D19" s="20" t="s">
        <v>397</v>
      </c>
      <c r="E19" s="34">
        <v>46</v>
      </c>
      <c r="F19" s="22" t="s">
        <v>57</v>
      </c>
      <c r="G19" s="26" t="s">
        <v>32</v>
      </c>
      <c r="H19" s="27" t="s">
        <v>16</v>
      </c>
      <c r="I19" s="27" t="s">
        <v>56</v>
      </c>
    </row>
    <row r="20" spans="1:9" x14ac:dyDescent="0.25">
      <c r="A20" s="20" t="s">
        <v>398</v>
      </c>
      <c r="B20" s="21" t="s">
        <v>14</v>
      </c>
      <c r="C20" s="80" t="s">
        <v>166</v>
      </c>
      <c r="D20" s="20" t="s">
        <v>397</v>
      </c>
      <c r="E20" s="34">
        <v>80.8</v>
      </c>
      <c r="F20" s="22" t="s">
        <v>64</v>
      </c>
      <c r="G20" s="26" t="s">
        <v>25</v>
      </c>
      <c r="H20" s="27" t="s">
        <v>16</v>
      </c>
      <c r="I20" s="21" t="s">
        <v>65</v>
      </c>
    </row>
    <row r="21" spans="1:9" ht="22.5" x14ac:dyDescent="0.25">
      <c r="A21" s="20" t="s">
        <v>399</v>
      </c>
      <c r="B21" s="21" t="s">
        <v>14</v>
      </c>
      <c r="C21" s="22" t="s">
        <v>400</v>
      </c>
      <c r="D21" s="20" t="s">
        <v>397</v>
      </c>
      <c r="E21" s="34">
        <v>52.99</v>
      </c>
      <c r="F21" s="80" t="s">
        <v>58</v>
      </c>
      <c r="G21" s="26" t="s">
        <v>33</v>
      </c>
      <c r="H21" s="21" t="s">
        <v>16</v>
      </c>
      <c r="I21" s="21" t="s">
        <v>105</v>
      </c>
    </row>
    <row r="22" spans="1:9" x14ac:dyDescent="0.25">
      <c r="A22" s="20" t="s">
        <v>407</v>
      </c>
      <c r="B22" s="21" t="s">
        <v>14</v>
      </c>
      <c r="C22" s="80" t="s">
        <v>166</v>
      </c>
      <c r="D22" s="20" t="s">
        <v>408</v>
      </c>
      <c r="E22" s="34">
        <v>42.1</v>
      </c>
      <c r="F22" s="22" t="s">
        <v>64</v>
      </c>
      <c r="G22" s="26" t="s">
        <v>25</v>
      </c>
      <c r="H22" s="27" t="s">
        <v>16</v>
      </c>
      <c r="I22" s="21" t="s">
        <v>65</v>
      </c>
    </row>
    <row r="23" spans="1:9" ht="22.5" x14ac:dyDescent="0.25">
      <c r="A23" s="20" t="s">
        <v>409</v>
      </c>
      <c r="B23" s="21" t="s">
        <v>14</v>
      </c>
      <c r="C23" s="80" t="s">
        <v>410</v>
      </c>
      <c r="D23" s="20" t="s">
        <v>411</v>
      </c>
      <c r="E23" s="34">
        <v>25</v>
      </c>
      <c r="F23" s="22" t="s">
        <v>412</v>
      </c>
      <c r="G23" s="26" t="s">
        <v>86</v>
      </c>
      <c r="H23" s="27" t="s">
        <v>292</v>
      </c>
      <c r="I23" s="21" t="s">
        <v>413</v>
      </c>
    </row>
    <row r="24" spans="1:9" ht="22.5" x14ac:dyDescent="0.25">
      <c r="A24" s="20" t="s">
        <v>414</v>
      </c>
      <c r="B24" s="21" t="s">
        <v>77</v>
      </c>
      <c r="C24" s="80" t="s">
        <v>415</v>
      </c>
      <c r="D24" s="20" t="s">
        <v>411</v>
      </c>
      <c r="E24" s="34">
        <v>110</v>
      </c>
      <c r="F24" s="22" t="s">
        <v>416</v>
      </c>
      <c r="G24" s="26" t="s">
        <v>417</v>
      </c>
      <c r="H24" s="27" t="s">
        <v>292</v>
      </c>
      <c r="I24" s="21" t="s">
        <v>24</v>
      </c>
    </row>
    <row r="25" spans="1:9" x14ac:dyDescent="0.25">
      <c r="A25" s="20" t="s">
        <v>401</v>
      </c>
      <c r="B25" s="21" t="s">
        <v>14</v>
      </c>
      <c r="C25" s="80" t="s">
        <v>402</v>
      </c>
      <c r="D25" s="20" t="s">
        <v>403</v>
      </c>
      <c r="E25" s="34">
        <v>480</v>
      </c>
      <c r="F25" s="22" t="s">
        <v>404</v>
      </c>
      <c r="G25" s="26" t="s">
        <v>405</v>
      </c>
      <c r="H25" s="83" t="s">
        <v>13</v>
      </c>
      <c r="I25" s="21" t="s">
        <v>406</v>
      </c>
    </row>
    <row r="26" spans="1:9" ht="22.5" x14ac:dyDescent="0.25">
      <c r="A26" s="20" t="s">
        <v>418</v>
      </c>
      <c r="B26" s="21" t="s">
        <v>14</v>
      </c>
      <c r="C26" s="80" t="s">
        <v>114</v>
      </c>
      <c r="D26" s="20" t="s">
        <v>403</v>
      </c>
      <c r="E26" s="34">
        <v>15</v>
      </c>
      <c r="F26" s="22" t="s">
        <v>57</v>
      </c>
      <c r="G26" s="26" t="s">
        <v>32</v>
      </c>
      <c r="H26" s="27" t="s">
        <v>16</v>
      </c>
      <c r="I26" s="27" t="s">
        <v>56</v>
      </c>
    </row>
    <row r="30" spans="1:9" x14ac:dyDescent="0.25">
      <c r="E30" s="5"/>
    </row>
  </sheetData>
  <sortState ref="A10:I26">
    <sortCondition ref="D10"/>
  </sortState>
  <mergeCells count="1">
    <mergeCell ref="A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3.1.-31.1.</vt:lpstr>
      <vt:lpstr>1.2.-28.2.</vt:lpstr>
      <vt:lpstr>1.3.-31.3.</vt:lpstr>
      <vt:lpstr>1.4.-30.4.</vt:lpstr>
      <vt:lpstr>1.5.-31.5.</vt:lpstr>
      <vt:lpstr>1.6.-30.6.</vt:lpstr>
      <vt:lpstr>1.7.-31.7.</vt:lpstr>
      <vt:lpstr>1.8.-30.8.</vt:lpstr>
      <vt:lpstr>1.9.-30.9.</vt:lpstr>
      <vt:lpstr>1.10.-31.10.</vt:lpstr>
      <vt:lpstr>1.11.-30.11.</vt:lpstr>
      <vt:lpstr>1.12.-31.12.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Ikic</dc:creator>
  <cp:lastModifiedBy>Jelena Ikic</cp:lastModifiedBy>
  <cp:lastPrinted>2024-12-12T12:32:03Z</cp:lastPrinted>
  <dcterms:created xsi:type="dcterms:W3CDTF">2024-12-12T08:25:36Z</dcterms:created>
  <dcterms:modified xsi:type="dcterms:W3CDTF">2024-12-24T10:34:26Z</dcterms:modified>
</cp:coreProperties>
</file>